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7952" windowHeight="12816" activeTab="1"/>
  </bookViews>
  <sheets>
    <sheet name="Frauen" sheetId="1" r:id="rId1"/>
    <sheet name="Männer" sheetId="2" r:id="rId2"/>
  </sheets>
  <definedNames>
    <definedName name="_xlnm.Print_Area" localSheetId="0">'Frauen'!$A$1:$AC$23</definedName>
    <definedName name="_xlnm.Print_Area" localSheetId="1">'Männer'!$A$1:$AC$32</definedName>
  </definedNames>
  <calcPr fullCalcOnLoad="1"/>
</workbook>
</file>

<file path=xl/sharedStrings.xml><?xml version="1.0" encoding="utf-8"?>
<sst xmlns="http://schemas.openxmlformats.org/spreadsheetml/2006/main" count="160" uniqueCount="111">
  <si>
    <t>Name</t>
  </si>
  <si>
    <t>Vorname</t>
  </si>
  <si>
    <t>1.Spiel</t>
  </si>
  <si>
    <t>2.Spiel</t>
  </si>
  <si>
    <t>3.Spiel</t>
  </si>
  <si>
    <t>4.Spiel</t>
  </si>
  <si>
    <t>5.Spiel</t>
  </si>
  <si>
    <t>6.Spiel</t>
  </si>
  <si>
    <t>7.Spiel</t>
  </si>
  <si>
    <t>8.Spiel</t>
  </si>
  <si>
    <t>Gesamt</t>
  </si>
  <si>
    <t xml:space="preserve"> 01-16</t>
  </si>
  <si>
    <t>EDV</t>
  </si>
  <si>
    <t>Schnitt</t>
  </si>
  <si>
    <t>Platz</t>
  </si>
  <si>
    <t>1.</t>
  </si>
  <si>
    <t>2.</t>
  </si>
  <si>
    <t>3.</t>
  </si>
  <si>
    <t>4.</t>
  </si>
  <si>
    <t>Söllner</t>
  </si>
  <si>
    <t>5.</t>
  </si>
  <si>
    <t>6.</t>
  </si>
  <si>
    <t>7.</t>
  </si>
  <si>
    <t>8.</t>
  </si>
  <si>
    <t>9.</t>
  </si>
  <si>
    <t>Voss</t>
  </si>
  <si>
    <t>Christian</t>
  </si>
  <si>
    <t>10.</t>
  </si>
  <si>
    <t>11.</t>
  </si>
  <si>
    <t>Peter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</si>
  <si>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</si>
  <si>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</si>
  <si>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</si>
  <si>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</si>
  <si>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</si>
  <si>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</si>
  <si>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</si>
  <si>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</si>
  <si>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</si>
  <si>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Spiele</t>
  </si>
  <si>
    <t xml:space="preserve"> Spiele</t>
  </si>
  <si>
    <t>gesamt</t>
  </si>
  <si>
    <t>21.</t>
  </si>
  <si>
    <t>22.</t>
  </si>
  <si>
    <t>23.</t>
  </si>
  <si>
    <t>24.</t>
  </si>
  <si>
    <t>25.</t>
  </si>
  <si>
    <t>26.</t>
  </si>
  <si>
    <t>Volkmar</t>
  </si>
  <si>
    <t>07830</t>
  </si>
  <si>
    <t>Hartfeil</t>
  </si>
  <si>
    <t>Möller</t>
  </si>
  <si>
    <t>René</t>
  </si>
  <si>
    <t>Stibel</t>
  </si>
  <si>
    <t>Blasius</t>
  </si>
  <si>
    <t>Robert</t>
  </si>
  <si>
    <t>Steger</t>
  </si>
  <si>
    <t>Gerald</t>
  </si>
  <si>
    <t>Anzahl</t>
  </si>
  <si>
    <t>Samstag</t>
  </si>
  <si>
    <t xml:space="preserve">Sonntag </t>
  </si>
  <si>
    <t>Baszler</t>
  </si>
  <si>
    <t>Patrick</t>
  </si>
  <si>
    <t>07886</t>
  </si>
  <si>
    <t>Luu</t>
  </si>
  <si>
    <t>Vinh Duc</t>
  </si>
  <si>
    <t>Jürgen</t>
  </si>
  <si>
    <t>Humbs</t>
  </si>
  <si>
    <t>Martin</t>
  </si>
  <si>
    <t>Plaschka</t>
  </si>
  <si>
    <t>Nico</t>
  </si>
  <si>
    <t>Lukas</t>
  </si>
  <si>
    <t>Wineki</t>
  </si>
  <si>
    <t>Willi</t>
  </si>
  <si>
    <t>07900</t>
  </si>
  <si>
    <t>Gfesser</t>
  </si>
  <si>
    <t>Josef</t>
  </si>
  <si>
    <t>07901</t>
  </si>
  <si>
    <t>Bothe</t>
  </si>
  <si>
    <t>Renner</t>
  </si>
  <si>
    <t>Obermeier</t>
  </si>
  <si>
    <t>Kurt</t>
  </si>
  <si>
    <t>Lehmann</t>
  </si>
  <si>
    <t>Laub</t>
  </si>
  <si>
    <t>Sabrina</t>
  </si>
  <si>
    <t>Bösl</t>
  </si>
  <si>
    <t>Spieler</t>
  </si>
  <si>
    <t xml:space="preserve">Schwarz </t>
  </si>
  <si>
    <t>Jan</t>
  </si>
  <si>
    <t>Regina</t>
  </si>
  <si>
    <t>Zahner</t>
  </si>
  <si>
    <t>Bärbl</t>
  </si>
  <si>
    <t>Czech</t>
  </si>
  <si>
    <t>Franziska</t>
  </si>
  <si>
    <t>Schlundt</t>
  </si>
  <si>
    <t>Michael</t>
  </si>
  <si>
    <t>Zehender</t>
  </si>
  <si>
    <t>Markus</t>
  </si>
  <si>
    <t>Walzer</t>
  </si>
  <si>
    <t>Dieter</t>
  </si>
  <si>
    <t>Schönhärl</t>
  </si>
  <si>
    <t>Dornheim</t>
  </si>
  <si>
    <t>Stefan</t>
  </si>
  <si>
    <t>Jahre</t>
  </si>
  <si>
    <t>Steffen</t>
  </si>
  <si>
    <t>Hermann</t>
  </si>
  <si>
    <t>Ludwig</t>
  </si>
  <si>
    <t xml:space="preserve"> </t>
  </si>
  <si>
    <t>verletzt</t>
  </si>
  <si>
    <t>Vereinsmeisterschaft   2019  FRAUEN</t>
  </si>
  <si>
    <t>Vereinsmeisterschaft   2019  MÄNNER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</si>
</sst>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_D_M_-;\-* #,##0.00\ _D_M_-;_-* &quot;-&quot;??\ _D_M_-;_-@_-"/>
    <numFmt numFmtId="167" formatCode="_-* #,##0\ _D_M_-;\-* #,##0\ _D_M_-;_-* &quot;-&quot;\ _D_M_-;_-@_-"/>
    <numFmt numFmtId="168" formatCode="_-* #,##0.00\ &quot;DM&quot;_-;\-* #,##0.00\ &quot;DM&quot;_-;_-* &quot;-&quot;??\ &quot;DM&quot;_-;_-@_-"/>
    <numFmt numFmtId="169" formatCode="_-* #,##0\ &quot;DM&quot;_-;\-* #,##0\ &quot;DM&quot;_-;_-* &quot;-&quot;\ &quot;DM&quot;_-;_-@_-"/>
    <numFmt numFmtId="170" formatCode="0.0"/>
    <numFmt numFmtId="171" formatCode="00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0"/>
    <numFmt numFmtId="177" formatCode="0.00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2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26"/>
      <color indexed="8"/>
      <name val="Arial"/>
      <family val="2"/>
    </font>
    <font>
      <b/>
      <sz val="12"/>
      <color indexed="6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17" fontId="12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171" fontId="13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71" fontId="13" fillId="0" borderId="12" xfId="0" applyNumberFormat="1" applyFont="1" applyBorder="1" applyAlignment="1" quotePrefix="1">
      <alignment horizontal="center"/>
    </xf>
    <xf numFmtId="171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 horizontal="center"/>
    </xf>
    <xf numFmtId="0" fontId="18" fillId="0" borderId="0" xfId="0" applyFont="1" applyAlignment="1">
      <alignment/>
    </xf>
    <xf numFmtId="0" fontId="14" fillId="0" borderId="11" xfId="0" applyFont="1" applyBorder="1" applyAlignment="1">
      <alignment/>
    </xf>
    <xf numFmtId="171" fontId="14" fillId="0" borderId="11" xfId="0" applyNumberFormat="1" applyFont="1" applyBorder="1" applyAlignment="1" quotePrefix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11" fillId="0" borderId="15" xfId="0" applyFont="1" applyBorder="1" applyAlignment="1">
      <alignment horizontal="center"/>
    </xf>
    <xf numFmtId="17" fontId="11" fillId="0" borderId="16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3" fillId="0" borderId="0" xfId="0" applyFont="1" applyBorder="1" applyAlignment="1" quotePrefix="1">
      <alignment horizontal="center"/>
    </xf>
    <xf numFmtId="171" fontId="13" fillId="0" borderId="11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5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17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2" fontId="13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1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38" fillId="0" borderId="12" xfId="0" applyFont="1" applyBorder="1" applyAlignment="1">
      <alignment horizontal="center"/>
    </xf>
    <xf numFmtId="0" fontId="15" fillId="24" borderId="11" xfId="0" applyFont="1" applyFill="1" applyBorder="1" applyAlignment="1">
      <alignment/>
    </xf>
    <xf numFmtId="0" fontId="13" fillId="24" borderId="11" xfId="0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16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1" fontId="14" fillId="0" borderId="12" xfId="0" applyNumberFormat="1" applyFont="1" applyBorder="1" applyAlignment="1" quotePrefix="1">
      <alignment horizontal="center"/>
    </xf>
    <xf numFmtId="171" fontId="14" fillId="0" borderId="0" xfId="0" applyNumberFormat="1" applyFont="1" applyBorder="1" applyAlignment="1" quotePrefix="1">
      <alignment horizontal="center"/>
    </xf>
    <xf numFmtId="0" fontId="15" fillId="0" borderId="11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4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5" fillId="24" borderId="12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7" fontId="11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zoomScale="70" zoomScaleNormal="70" zoomScaleSheetLayoutView="75" zoomScalePageLayoutView="0" workbookViewId="0" topLeftCell="A1">
      <selection activeCell="D2" sqref="D2"/>
    </sheetView>
  </sheetViews>
  <sheetFormatPr defaultColWidth="11.421875" defaultRowHeight="12.75"/>
  <cols>
    <col min="1" max="1" width="3.421875" style="0" customWidth="1"/>
    <col min="2" max="2" width="13.28125" style="0" customWidth="1"/>
    <col min="3" max="3" width="12.421875" style="0" customWidth="1"/>
    <col min="4" max="4" width="9.8515625" style="0" customWidth="1"/>
    <col min="5" max="12" width="6.7109375" style="0" customWidth="1"/>
    <col min="13" max="13" width="7.8515625" style="0" customWidth="1"/>
    <col min="14" max="14" width="1.421875" style="0" customWidth="1"/>
    <col min="15" max="23" width="6.7109375" style="0" customWidth="1"/>
    <col min="24" max="24" width="1.57421875" style="0" customWidth="1"/>
    <col min="25" max="25" width="9.57421875" style="0" customWidth="1"/>
    <col min="26" max="26" width="8.28125" style="0" customWidth="1"/>
  </cols>
  <sheetData>
    <row r="1" spans="5:25" ht="13.5">
      <c r="E1" s="1"/>
      <c r="F1" s="1"/>
      <c r="G1" s="1"/>
      <c r="H1" s="1"/>
      <c r="I1" s="1"/>
      <c r="J1" s="1"/>
      <c r="K1" s="1"/>
      <c r="L1" s="1"/>
      <c r="M1" s="2"/>
      <c r="O1" s="1"/>
      <c r="P1" s="1"/>
      <c r="Q1" s="1"/>
      <c r="R1" s="1"/>
      <c r="S1" s="1"/>
      <c r="T1" s="1"/>
      <c r="U1" s="1"/>
      <c r="V1" s="1"/>
      <c r="W1" s="2"/>
      <c r="Y1" s="10"/>
    </row>
    <row r="2" spans="2:25" s="15" customFormat="1" ht="48.75" customHeight="1">
      <c r="B2" s="32" t="s">
        <v>109</v>
      </c>
      <c r="E2" s="16"/>
      <c r="F2" s="16"/>
      <c r="G2" s="16"/>
      <c r="H2" s="16"/>
      <c r="I2" s="16"/>
      <c r="J2" s="16"/>
      <c r="K2" s="16"/>
      <c r="L2" s="16"/>
      <c r="M2" s="17"/>
      <c r="O2" s="16"/>
      <c r="P2" s="16"/>
      <c r="Q2" s="16"/>
      <c r="R2" s="16"/>
      <c r="S2" s="16"/>
      <c r="T2" s="16"/>
      <c r="U2" s="16"/>
      <c r="V2" s="16"/>
      <c r="W2" s="17"/>
      <c r="Y2" s="18"/>
    </row>
    <row r="3" spans="5:25" ht="34.5" customHeight="1" thickBot="1">
      <c r="E3" s="1"/>
      <c r="F3" s="1"/>
      <c r="G3" s="1"/>
      <c r="H3" s="1"/>
      <c r="I3" s="1"/>
      <c r="J3" s="1"/>
      <c r="K3" s="1"/>
      <c r="L3" s="1"/>
      <c r="M3" s="2"/>
      <c r="O3" s="1"/>
      <c r="P3" s="1"/>
      <c r="Q3" s="1"/>
      <c r="R3" s="1"/>
      <c r="S3" s="1"/>
      <c r="T3" s="1"/>
      <c r="U3" s="1"/>
      <c r="V3" s="1"/>
      <c r="W3" s="2"/>
      <c r="Y3" s="1"/>
    </row>
    <row r="4" spans="5:27" ht="13.5" thickBot="1">
      <c r="E4" s="99" t="s">
        <v>59</v>
      </c>
      <c r="F4" s="99"/>
      <c r="G4" s="99"/>
      <c r="H4" s="99"/>
      <c r="I4" s="99"/>
      <c r="J4" s="99"/>
      <c r="K4" s="99"/>
      <c r="L4" s="99"/>
      <c r="M4" s="19"/>
      <c r="O4" s="99" t="s">
        <v>60</v>
      </c>
      <c r="P4" s="99"/>
      <c r="Q4" s="99"/>
      <c r="R4" s="99"/>
      <c r="S4" s="99"/>
      <c r="T4" s="99"/>
      <c r="U4" s="99"/>
      <c r="V4" s="99"/>
      <c r="W4" s="19"/>
      <c r="Y4" s="65" t="s">
        <v>10</v>
      </c>
      <c r="Z4" s="66" t="s">
        <v>41</v>
      </c>
      <c r="AA4" s="47"/>
    </row>
    <row r="5" spans="2:31" ht="13.5" thickBot="1">
      <c r="B5" s="5" t="s">
        <v>0</v>
      </c>
      <c r="C5" s="5" t="s">
        <v>1</v>
      </c>
      <c r="D5" s="6" t="s">
        <v>12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4" t="s">
        <v>10</v>
      </c>
      <c r="O5" s="11" t="s">
        <v>2</v>
      </c>
      <c r="P5" s="11" t="s">
        <v>3</v>
      </c>
      <c r="Q5" s="11" t="s">
        <v>4</v>
      </c>
      <c r="R5" s="11" t="s">
        <v>5</v>
      </c>
      <c r="S5" s="11" t="s">
        <v>6</v>
      </c>
      <c r="T5" s="11" t="s">
        <v>7</v>
      </c>
      <c r="U5" s="11" t="s">
        <v>8</v>
      </c>
      <c r="V5" s="11" t="s">
        <v>9</v>
      </c>
      <c r="W5" s="14" t="s">
        <v>10</v>
      </c>
      <c r="Y5" s="67" t="s">
        <v>11</v>
      </c>
      <c r="Z5" s="68" t="s">
        <v>40</v>
      </c>
      <c r="AA5" s="94" t="s">
        <v>13</v>
      </c>
      <c r="AB5" s="9"/>
      <c r="AC5" s="9"/>
      <c r="AD5" s="9"/>
      <c r="AE5" s="9"/>
    </row>
    <row r="6" spans="1:31" ht="24.75" customHeight="1">
      <c r="A6" t="s">
        <v>15</v>
      </c>
      <c r="B6" s="64" t="s">
        <v>83</v>
      </c>
      <c r="C6" s="64" t="s">
        <v>84</v>
      </c>
      <c r="D6" s="35">
        <v>7445</v>
      </c>
      <c r="E6" s="40">
        <v>194</v>
      </c>
      <c r="F6" s="40">
        <v>228</v>
      </c>
      <c r="G6" s="40">
        <v>259</v>
      </c>
      <c r="H6" s="40">
        <v>246</v>
      </c>
      <c r="I6" s="40">
        <v>205</v>
      </c>
      <c r="J6" s="40">
        <v>263</v>
      </c>
      <c r="K6" s="40">
        <v>224</v>
      </c>
      <c r="L6" s="40">
        <v>235</v>
      </c>
      <c r="M6" s="75">
        <f aca="true" t="shared" si="0" ref="M6:M11">SUM(E6:L6)</f>
        <v>1854</v>
      </c>
      <c r="N6" s="47"/>
      <c r="O6" s="40">
        <v>236</v>
      </c>
      <c r="P6" s="40">
        <v>219</v>
      </c>
      <c r="Q6" s="40">
        <v>225</v>
      </c>
      <c r="R6" s="40">
        <v>226</v>
      </c>
      <c r="S6" s="40">
        <v>216</v>
      </c>
      <c r="T6" s="40">
        <v>234</v>
      </c>
      <c r="U6" s="40">
        <v>160</v>
      </c>
      <c r="V6" s="40">
        <v>225</v>
      </c>
      <c r="W6" s="55">
        <f aca="true" t="shared" si="1" ref="W6:W11">SUM(O6:V6)</f>
        <v>1741</v>
      </c>
      <c r="X6" s="23"/>
      <c r="Y6" s="75">
        <f aca="true" t="shared" si="2" ref="Y6:Y11">M6+W6</f>
        <v>3595</v>
      </c>
      <c r="Z6" s="74">
        <f aca="true" t="shared" si="3" ref="Z6:Z11">COUNT(E6:L6,O6:V6)</f>
        <v>16</v>
      </c>
      <c r="AA6" s="69">
        <f aca="true" t="shared" si="4" ref="AA6:AA11">SUM(Y6/Z6)</f>
        <v>224.6875</v>
      </c>
      <c r="AB6" s="36"/>
      <c r="AC6" s="43"/>
      <c r="AD6" s="36"/>
      <c r="AE6" s="44"/>
    </row>
    <row r="7" spans="1:31" ht="24.75" customHeight="1">
      <c r="A7" t="s">
        <v>16</v>
      </c>
      <c r="B7" s="56" t="s">
        <v>92</v>
      </c>
      <c r="C7" s="56" t="s">
        <v>93</v>
      </c>
      <c r="D7" s="31">
        <v>38049</v>
      </c>
      <c r="E7" s="37">
        <v>213</v>
      </c>
      <c r="F7" s="37">
        <v>288</v>
      </c>
      <c r="G7" s="37">
        <v>207</v>
      </c>
      <c r="H7" s="37">
        <v>197</v>
      </c>
      <c r="I7" s="37">
        <v>225</v>
      </c>
      <c r="J7" s="37">
        <v>238</v>
      </c>
      <c r="K7" s="37">
        <v>177</v>
      </c>
      <c r="L7" s="37">
        <v>187</v>
      </c>
      <c r="M7" s="76">
        <f t="shared" si="0"/>
        <v>1732</v>
      </c>
      <c r="N7" s="84"/>
      <c r="O7" s="37">
        <v>222</v>
      </c>
      <c r="P7" s="37">
        <v>177</v>
      </c>
      <c r="Q7" s="37">
        <v>157</v>
      </c>
      <c r="R7" s="37">
        <v>233</v>
      </c>
      <c r="S7" s="37">
        <v>217</v>
      </c>
      <c r="T7" s="37">
        <v>180</v>
      </c>
      <c r="U7" s="37">
        <v>195</v>
      </c>
      <c r="V7" s="37">
        <v>189</v>
      </c>
      <c r="W7" s="55">
        <f t="shared" si="1"/>
        <v>1570</v>
      </c>
      <c r="X7" s="36"/>
      <c r="Y7" s="76">
        <f t="shared" si="2"/>
        <v>3302</v>
      </c>
      <c r="Z7" s="74">
        <f t="shared" si="3"/>
        <v>16</v>
      </c>
      <c r="AA7" s="69">
        <f t="shared" si="4"/>
        <v>206.375</v>
      </c>
      <c r="AB7" s="36"/>
      <c r="AC7" s="43"/>
      <c r="AD7" s="36"/>
      <c r="AE7" s="44"/>
    </row>
    <row r="8" spans="1:31" ht="24.75" customHeight="1">
      <c r="A8" t="s">
        <v>17</v>
      </c>
      <c r="B8" s="54" t="s">
        <v>85</v>
      </c>
      <c r="C8" s="54" t="s">
        <v>84</v>
      </c>
      <c r="D8" s="57">
        <v>25751</v>
      </c>
      <c r="E8" s="42">
        <v>182</v>
      </c>
      <c r="F8" s="42">
        <v>200</v>
      </c>
      <c r="G8" s="42">
        <v>225</v>
      </c>
      <c r="H8" s="42">
        <v>172</v>
      </c>
      <c r="I8" s="42">
        <v>231</v>
      </c>
      <c r="J8" s="42">
        <v>205</v>
      </c>
      <c r="K8" s="42">
        <v>171</v>
      </c>
      <c r="L8" s="42">
        <v>159</v>
      </c>
      <c r="M8" s="77">
        <f t="shared" si="0"/>
        <v>1545</v>
      </c>
      <c r="N8" s="84"/>
      <c r="O8" s="42">
        <v>203</v>
      </c>
      <c r="P8" s="42">
        <v>191</v>
      </c>
      <c r="Q8" s="42">
        <v>172</v>
      </c>
      <c r="R8" s="42">
        <v>193</v>
      </c>
      <c r="S8" s="42">
        <v>203</v>
      </c>
      <c r="T8" s="42">
        <v>205</v>
      </c>
      <c r="U8" s="42">
        <v>203</v>
      </c>
      <c r="V8" s="42">
        <v>204</v>
      </c>
      <c r="W8" s="55">
        <f t="shared" si="1"/>
        <v>1574</v>
      </c>
      <c r="X8" s="36"/>
      <c r="Y8" s="77">
        <f t="shared" si="2"/>
        <v>3119</v>
      </c>
      <c r="Z8" s="74">
        <f t="shared" si="3"/>
        <v>16</v>
      </c>
      <c r="AA8" s="69">
        <f t="shared" si="4"/>
        <v>194.9375</v>
      </c>
      <c r="AB8" s="36"/>
      <c r="AC8" s="43"/>
      <c r="AD8" s="36"/>
      <c r="AE8" s="44"/>
    </row>
    <row r="9" spans="1:31" ht="24.75" customHeight="1">
      <c r="A9" t="s">
        <v>18</v>
      </c>
      <c r="B9" s="87" t="s">
        <v>90</v>
      </c>
      <c r="C9" s="87" t="s">
        <v>91</v>
      </c>
      <c r="D9" s="88">
        <v>7889</v>
      </c>
      <c r="E9" s="89">
        <v>162</v>
      </c>
      <c r="F9" s="89">
        <v>182</v>
      </c>
      <c r="G9" s="89">
        <v>177</v>
      </c>
      <c r="H9" s="89">
        <v>180</v>
      </c>
      <c r="I9" s="89">
        <v>249</v>
      </c>
      <c r="J9" s="89">
        <v>207</v>
      </c>
      <c r="K9" s="89">
        <v>203</v>
      </c>
      <c r="L9" s="89">
        <v>236</v>
      </c>
      <c r="M9" s="76">
        <f t="shared" si="0"/>
        <v>1596</v>
      </c>
      <c r="N9" s="90"/>
      <c r="O9" s="89">
        <v>155</v>
      </c>
      <c r="P9" s="89">
        <v>153</v>
      </c>
      <c r="Q9" s="89">
        <v>211</v>
      </c>
      <c r="R9" s="89">
        <v>133</v>
      </c>
      <c r="S9" s="89">
        <v>172</v>
      </c>
      <c r="T9" s="89">
        <v>216</v>
      </c>
      <c r="U9" s="89">
        <v>194</v>
      </c>
      <c r="V9" s="89">
        <v>176</v>
      </c>
      <c r="W9" s="55">
        <f t="shared" si="1"/>
        <v>1410</v>
      </c>
      <c r="X9" s="7"/>
      <c r="Y9" s="76">
        <f t="shared" si="2"/>
        <v>3006</v>
      </c>
      <c r="Z9" s="74">
        <f t="shared" si="3"/>
        <v>16</v>
      </c>
      <c r="AA9" s="69">
        <f t="shared" si="4"/>
        <v>187.875</v>
      </c>
      <c r="AB9" s="71"/>
      <c r="AC9" s="43"/>
      <c r="AD9" s="36"/>
      <c r="AE9" s="44"/>
    </row>
    <row r="10" spans="1:29" ht="25.5" customHeight="1">
      <c r="A10" t="s">
        <v>20</v>
      </c>
      <c r="B10" s="70" t="s">
        <v>86</v>
      </c>
      <c r="C10" s="70" t="s">
        <v>89</v>
      </c>
      <c r="D10" s="57">
        <v>7903</v>
      </c>
      <c r="E10" s="73">
        <v>165</v>
      </c>
      <c r="F10" s="73">
        <v>157</v>
      </c>
      <c r="G10" s="73">
        <v>198</v>
      </c>
      <c r="H10" s="73">
        <v>216</v>
      </c>
      <c r="I10" s="73">
        <v>157</v>
      </c>
      <c r="J10" s="73">
        <v>222</v>
      </c>
      <c r="K10" s="73">
        <v>171</v>
      </c>
      <c r="L10" s="73">
        <v>147</v>
      </c>
      <c r="M10" s="76">
        <f t="shared" si="0"/>
        <v>1433</v>
      </c>
      <c r="N10" s="22"/>
      <c r="O10" s="73">
        <v>135</v>
      </c>
      <c r="P10" s="73">
        <v>190</v>
      </c>
      <c r="Q10" s="73">
        <v>163</v>
      </c>
      <c r="R10" s="73">
        <v>166</v>
      </c>
      <c r="S10" s="73">
        <v>153</v>
      </c>
      <c r="T10" s="73">
        <v>187</v>
      </c>
      <c r="U10" s="73">
        <v>173</v>
      </c>
      <c r="V10" s="73">
        <v>196</v>
      </c>
      <c r="W10" s="55">
        <f t="shared" si="1"/>
        <v>1363</v>
      </c>
      <c r="X10" s="9"/>
      <c r="Y10" s="76">
        <f t="shared" si="2"/>
        <v>2796</v>
      </c>
      <c r="Z10" s="74">
        <f t="shared" si="3"/>
        <v>16</v>
      </c>
      <c r="AA10" s="69">
        <f t="shared" si="4"/>
        <v>174.75</v>
      </c>
      <c r="AB10" s="71"/>
      <c r="AC10" s="43"/>
    </row>
    <row r="11" spans="1:29" ht="25.5" customHeight="1">
      <c r="A11" t="s">
        <v>21</v>
      </c>
      <c r="B11" s="54"/>
      <c r="C11" s="54"/>
      <c r="D11" s="57"/>
      <c r="E11" s="42"/>
      <c r="F11" s="42"/>
      <c r="G11" s="42"/>
      <c r="H11" s="42"/>
      <c r="I11" s="42"/>
      <c r="J11" s="42"/>
      <c r="K11" s="42"/>
      <c r="L11" s="42"/>
      <c r="M11" s="76">
        <f t="shared" si="0"/>
        <v>0</v>
      </c>
      <c r="N11" s="46"/>
      <c r="O11" s="42"/>
      <c r="P11" s="42"/>
      <c r="Q11" s="42"/>
      <c r="R11" s="42"/>
      <c r="S11" s="42"/>
      <c r="T11" s="42"/>
      <c r="U11" s="42"/>
      <c r="V11" s="42"/>
      <c r="W11" s="55">
        <f t="shared" si="1"/>
        <v>0</v>
      </c>
      <c r="X11" s="23"/>
      <c r="Y11" s="76">
        <f t="shared" si="2"/>
        <v>0</v>
      </c>
      <c r="Z11" s="74">
        <f t="shared" si="3"/>
        <v>0</v>
      </c>
      <c r="AA11" s="69" t="e">
        <f t="shared" si="4"/>
        <v>#DIV/0!</v>
      </c>
      <c r="AB11" s="36"/>
      <c r="AC11" s="43"/>
    </row>
    <row r="12" spans="1:27" ht="25.5" customHeight="1">
      <c r="A12" s="9"/>
      <c r="B12" s="48"/>
      <c r="C12" s="48"/>
      <c r="D12" s="49"/>
      <c r="E12" s="50"/>
      <c r="F12" s="50"/>
      <c r="G12" s="50"/>
      <c r="H12" s="50"/>
      <c r="I12" s="50"/>
      <c r="J12" s="50"/>
      <c r="K12" s="50"/>
      <c r="L12" s="50"/>
      <c r="M12" s="39"/>
      <c r="N12" s="9"/>
      <c r="O12" s="50"/>
      <c r="P12" s="50"/>
      <c r="Q12" s="50"/>
      <c r="R12" s="50"/>
      <c r="S12" s="50"/>
      <c r="T12" s="50"/>
      <c r="U12" s="50"/>
      <c r="V12" s="50"/>
      <c r="W12" s="39"/>
      <c r="X12" s="9"/>
      <c r="Y12" s="39"/>
      <c r="Z12" s="50"/>
      <c r="AA12" s="51"/>
    </row>
    <row r="13" spans="1:27" ht="25.5" customHeight="1">
      <c r="A13" s="9"/>
      <c r="B13" s="48"/>
      <c r="C13" s="48"/>
      <c r="D13" s="49"/>
      <c r="E13" s="50"/>
      <c r="F13" s="50"/>
      <c r="G13" s="50"/>
      <c r="H13" s="50"/>
      <c r="I13" s="50"/>
      <c r="J13" s="50"/>
      <c r="K13" s="50"/>
      <c r="L13" s="50"/>
      <c r="M13" s="39"/>
      <c r="N13" s="9"/>
      <c r="O13" s="50"/>
      <c r="P13" s="50"/>
      <c r="Q13" s="50"/>
      <c r="R13" s="50"/>
      <c r="S13" s="50"/>
      <c r="T13" s="50"/>
      <c r="U13" s="50"/>
      <c r="V13" s="50"/>
      <c r="W13" s="39"/>
      <c r="X13" s="9"/>
      <c r="Y13" s="39"/>
      <c r="Z13" s="50"/>
      <c r="AA13" s="51"/>
    </row>
    <row r="22" ht="12.75">
      <c r="X22" t="s">
        <v>107</v>
      </c>
    </row>
  </sheetData>
  <sheetProtection/>
  <mergeCells count="2">
    <mergeCell ref="E4:L4"/>
    <mergeCell ref="O4:V4"/>
  </mergeCells>
  <printOptions/>
  <pageMargins left="0.75" right="0.75" top="1" bottom="1" header="0.4921259845" footer="0.4921259845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3"/>
  <sheetViews>
    <sheetView tabSelected="1" zoomScale="60" zoomScaleNormal="60" zoomScalePageLayoutView="0" workbookViewId="0" topLeftCell="A2">
      <selection activeCell="J6" sqref="J6"/>
    </sheetView>
  </sheetViews>
  <sheetFormatPr defaultColWidth="11.421875" defaultRowHeight="12.75"/>
  <cols>
    <col min="1" max="1" width="3.7109375" style="0" customWidth="1"/>
    <col min="2" max="2" width="16.7109375" style="0" customWidth="1"/>
    <col min="3" max="3" width="14.57421875" style="0" customWidth="1"/>
    <col min="4" max="4" width="11.7109375" style="0" customWidth="1"/>
    <col min="5" max="12" width="6.7109375" style="0" customWidth="1"/>
    <col min="13" max="13" width="13.140625" style="0" customWidth="1"/>
    <col min="14" max="14" width="2.7109375" style="0" customWidth="1"/>
    <col min="15" max="22" width="6.7109375" style="0" customWidth="1"/>
    <col min="23" max="23" width="12.28125" style="0" customWidth="1"/>
    <col min="24" max="24" width="2.421875" style="0" customWidth="1"/>
    <col min="25" max="25" width="12.57421875" style="0" customWidth="1"/>
    <col min="26" max="26" width="9.421875" style="0" customWidth="1"/>
    <col min="27" max="27" width="14.57421875" style="0" customWidth="1"/>
    <col min="28" max="28" width="9.7109375" style="0" customWidth="1"/>
    <col min="29" max="29" width="9.28125" style="0" customWidth="1"/>
    <col min="30" max="30" width="21.00390625" style="0" customWidth="1"/>
  </cols>
  <sheetData>
    <row r="1" spans="4:24" ht="13.5" hidden="1">
      <c r="D1" s="1"/>
      <c r="E1" s="1"/>
      <c r="F1" s="1"/>
      <c r="G1" s="1"/>
      <c r="H1" s="1"/>
      <c r="I1" s="1"/>
      <c r="J1" s="1"/>
      <c r="K1" s="1"/>
      <c r="L1" s="2"/>
      <c r="N1" s="1"/>
      <c r="O1" s="1"/>
      <c r="P1" s="1"/>
      <c r="Q1" s="1"/>
      <c r="R1" s="1"/>
      <c r="S1" s="1"/>
      <c r="T1" s="1"/>
      <c r="U1" s="1"/>
      <c r="V1" s="2"/>
      <c r="X1" s="10"/>
    </row>
    <row r="2" spans="1:24" ht="40.5" customHeight="1">
      <c r="A2" s="3"/>
      <c r="B2" s="32" t="s">
        <v>110</v>
      </c>
      <c r="C2" s="15"/>
      <c r="D2" s="15"/>
      <c r="E2" s="16"/>
      <c r="F2" s="16"/>
      <c r="G2" s="16"/>
      <c r="H2" s="16"/>
      <c r="I2" s="16"/>
      <c r="J2" s="16"/>
      <c r="K2" s="16"/>
      <c r="L2" s="16"/>
      <c r="M2" s="17"/>
      <c r="N2" s="15"/>
      <c r="O2" s="16"/>
      <c r="P2" s="16"/>
      <c r="Q2" s="16"/>
      <c r="R2" s="16"/>
      <c r="S2" s="16"/>
      <c r="T2" s="16"/>
      <c r="U2" s="16"/>
      <c r="V2" s="16"/>
      <c r="W2" s="17"/>
      <c r="X2" s="4"/>
    </row>
    <row r="3" spans="4:24" ht="0" customHeight="1" hidden="1" thickBot="1">
      <c r="D3" s="1"/>
      <c r="E3" s="1"/>
      <c r="F3" s="1"/>
      <c r="G3" s="1"/>
      <c r="H3" s="1"/>
      <c r="I3" s="1"/>
      <c r="J3" s="1"/>
      <c r="K3" s="1"/>
      <c r="L3" s="2"/>
      <c r="N3" s="1"/>
      <c r="O3" s="1"/>
      <c r="P3" s="1"/>
      <c r="Q3" s="1"/>
      <c r="R3" s="1"/>
      <c r="S3" s="1"/>
      <c r="T3" s="1"/>
      <c r="U3" s="1"/>
      <c r="V3" s="2"/>
      <c r="X3" s="1"/>
    </row>
    <row r="4" spans="4:31" ht="19.5" customHeight="1">
      <c r="D4" s="12"/>
      <c r="E4" s="100" t="s">
        <v>59</v>
      </c>
      <c r="F4" s="100"/>
      <c r="G4" s="100"/>
      <c r="H4" s="100"/>
      <c r="I4" s="100"/>
      <c r="J4" s="100"/>
      <c r="K4" s="100"/>
      <c r="L4" s="100"/>
      <c r="M4" s="19"/>
      <c r="N4" s="9"/>
      <c r="O4" s="100" t="s">
        <v>60</v>
      </c>
      <c r="P4" s="100"/>
      <c r="Q4" s="100"/>
      <c r="R4" s="100"/>
      <c r="S4" s="100"/>
      <c r="T4" s="100"/>
      <c r="U4" s="100"/>
      <c r="V4" s="100"/>
      <c r="W4" s="19"/>
      <c r="X4" s="45"/>
      <c r="Y4" s="52" t="s">
        <v>10</v>
      </c>
      <c r="Z4" s="95" t="s">
        <v>58</v>
      </c>
      <c r="AA4" s="97" t="s">
        <v>13</v>
      </c>
      <c r="AB4" s="9"/>
      <c r="AC4" s="62"/>
      <c r="AD4" s="9"/>
      <c r="AE4" s="9"/>
    </row>
    <row r="5" spans="1:31" ht="13.5" thickBot="1">
      <c r="A5" s="5" t="s">
        <v>14</v>
      </c>
      <c r="B5" s="5" t="s">
        <v>0</v>
      </c>
      <c r="C5" s="5" t="s">
        <v>1</v>
      </c>
      <c r="D5" s="13" t="s">
        <v>12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4" t="s">
        <v>10</v>
      </c>
      <c r="N5" s="9"/>
      <c r="O5" s="11" t="s">
        <v>2</v>
      </c>
      <c r="P5" s="11" t="s">
        <v>3</v>
      </c>
      <c r="Q5" s="11" t="s">
        <v>4</v>
      </c>
      <c r="R5" s="11" t="s">
        <v>5</v>
      </c>
      <c r="S5" s="11" t="s">
        <v>6</v>
      </c>
      <c r="T5" s="11" t="s">
        <v>7</v>
      </c>
      <c r="U5" s="11" t="s">
        <v>8</v>
      </c>
      <c r="V5" s="11" t="s">
        <v>9</v>
      </c>
      <c r="W5" s="14" t="s">
        <v>10</v>
      </c>
      <c r="X5" s="20"/>
      <c r="Y5" s="53" t="s">
        <v>11</v>
      </c>
      <c r="Z5" s="96" t="s">
        <v>39</v>
      </c>
      <c r="AA5" s="98"/>
      <c r="AB5" s="9"/>
      <c r="AC5" s="9"/>
      <c r="AD5" s="9"/>
      <c r="AE5" s="9"/>
    </row>
    <row r="6" spans="1:31" ht="27.75" customHeight="1">
      <c r="A6" t="s">
        <v>15</v>
      </c>
      <c r="B6" s="92" t="s">
        <v>87</v>
      </c>
      <c r="C6" s="36" t="s">
        <v>88</v>
      </c>
      <c r="D6" s="72">
        <v>7734</v>
      </c>
      <c r="E6" s="42">
        <v>235</v>
      </c>
      <c r="F6" s="42">
        <v>249</v>
      </c>
      <c r="G6" s="42">
        <v>210</v>
      </c>
      <c r="H6" s="42">
        <v>245</v>
      </c>
      <c r="I6" s="42">
        <v>215</v>
      </c>
      <c r="J6" s="101">
        <v>300</v>
      </c>
      <c r="K6" s="42">
        <v>181</v>
      </c>
      <c r="L6" s="42">
        <v>244</v>
      </c>
      <c r="M6" s="76">
        <f aca="true" t="shared" si="0" ref="M6:M31">SUM(E6:L6)</f>
        <v>1879</v>
      </c>
      <c r="N6" s="36"/>
      <c r="O6" s="42">
        <v>225</v>
      </c>
      <c r="P6" s="42">
        <v>189</v>
      </c>
      <c r="Q6" s="42">
        <v>210</v>
      </c>
      <c r="R6" s="42">
        <v>209</v>
      </c>
      <c r="S6" s="42">
        <v>224</v>
      </c>
      <c r="T6" s="42">
        <v>236</v>
      </c>
      <c r="U6" s="42">
        <v>204</v>
      </c>
      <c r="V6" s="42">
        <v>246</v>
      </c>
      <c r="W6" s="75">
        <f aca="true" t="shared" si="1" ref="W6:W31">SUM(O6:V6)</f>
        <v>1743</v>
      </c>
      <c r="X6" s="36"/>
      <c r="Y6" s="55">
        <f aca="true" t="shared" si="2" ref="Y6:Y31">M6+W6</f>
        <v>3622</v>
      </c>
      <c r="Z6" s="55">
        <f aca="true" t="shared" si="3" ref="Z6:Z31">COUNT(E6:L6,O6:V6)</f>
        <v>16</v>
      </c>
      <c r="AA6" s="78">
        <f aca="true" t="shared" si="4" ref="AA6:AA31">SUM(Y6/Z6)</f>
        <v>226.375</v>
      </c>
      <c r="AB6" s="36"/>
      <c r="AC6" s="43"/>
      <c r="AD6" s="36"/>
      <c r="AE6" s="44"/>
    </row>
    <row r="7" spans="1:31" ht="27.75" customHeight="1">
      <c r="A7" s="7" t="s">
        <v>16</v>
      </c>
      <c r="B7" s="80" t="s">
        <v>82</v>
      </c>
      <c r="C7" s="24" t="s">
        <v>71</v>
      </c>
      <c r="D7" s="30">
        <v>38226</v>
      </c>
      <c r="E7" s="37">
        <v>192</v>
      </c>
      <c r="F7" s="37">
        <v>257</v>
      </c>
      <c r="G7" s="37">
        <v>199</v>
      </c>
      <c r="H7" s="37">
        <v>258</v>
      </c>
      <c r="I7" s="37">
        <v>192</v>
      </c>
      <c r="J7" s="37">
        <v>172</v>
      </c>
      <c r="K7" s="37">
        <v>181</v>
      </c>
      <c r="L7" s="37">
        <v>203</v>
      </c>
      <c r="M7" s="76">
        <f t="shared" si="0"/>
        <v>1654</v>
      </c>
      <c r="N7" s="36"/>
      <c r="O7" s="37">
        <v>236</v>
      </c>
      <c r="P7" s="37">
        <v>243</v>
      </c>
      <c r="Q7" s="37">
        <v>247</v>
      </c>
      <c r="R7" s="37">
        <v>219</v>
      </c>
      <c r="S7" s="37">
        <v>191</v>
      </c>
      <c r="T7" s="37">
        <v>239</v>
      </c>
      <c r="U7" s="37">
        <v>214</v>
      </c>
      <c r="V7" s="37">
        <v>216</v>
      </c>
      <c r="W7" s="76">
        <f t="shared" si="1"/>
        <v>1805</v>
      </c>
      <c r="X7" s="36"/>
      <c r="Y7" s="25">
        <f t="shared" si="2"/>
        <v>3459</v>
      </c>
      <c r="Z7" s="55">
        <f t="shared" si="3"/>
        <v>16</v>
      </c>
      <c r="AA7" s="78">
        <f t="shared" si="4"/>
        <v>216.1875</v>
      </c>
      <c r="AB7" s="36"/>
      <c r="AC7" s="59"/>
      <c r="AD7" s="24"/>
      <c r="AE7" s="44"/>
    </row>
    <row r="8" spans="1:31" ht="27.75" customHeight="1">
      <c r="A8" s="7" t="s">
        <v>17</v>
      </c>
      <c r="B8" s="91" t="s">
        <v>61</v>
      </c>
      <c r="C8" s="26" t="s">
        <v>62</v>
      </c>
      <c r="D8" s="29" t="s">
        <v>63</v>
      </c>
      <c r="E8" s="41">
        <v>192</v>
      </c>
      <c r="F8" s="41">
        <v>178</v>
      </c>
      <c r="G8" s="41">
        <v>213</v>
      </c>
      <c r="H8" s="41">
        <v>222</v>
      </c>
      <c r="I8" s="41">
        <v>234</v>
      </c>
      <c r="J8" s="41">
        <v>215</v>
      </c>
      <c r="K8" s="41">
        <v>228</v>
      </c>
      <c r="L8" s="41">
        <v>217</v>
      </c>
      <c r="M8" s="76">
        <f t="shared" si="0"/>
        <v>1699</v>
      </c>
      <c r="N8" s="36"/>
      <c r="O8" s="41">
        <v>184</v>
      </c>
      <c r="P8" s="41">
        <v>265</v>
      </c>
      <c r="Q8" s="41">
        <v>207</v>
      </c>
      <c r="R8" s="41">
        <v>188</v>
      </c>
      <c r="S8" s="41">
        <v>246</v>
      </c>
      <c r="T8" s="41">
        <v>223</v>
      </c>
      <c r="U8" s="41">
        <v>227</v>
      </c>
      <c r="V8" s="41">
        <v>207</v>
      </c>
      <c r="W8" s="76">
        <f t="shared" si="1"/>
        <v>1747</v>
      </c>
      <c r="X8" s="36"/>
      <c r="Y8" s="25">
        <f t="shared" si="2"/>
        <v>3446</v>
      </c>
      <c r="Z8" s="55">
        <f t="shared" si="3"/>
        <v>16</v>
      </c>
      <c r="AA8" s="78">
        <f t="shared" si="4"/>
        <v>215.375</v>
      </c>
      <c r="AB8" s="36"/>
      <c r="AC8" s="43"/>
      <c r="AD8" s="26"/>
      <c r="AE8" s="44"/>
    </row>
    <row r="9" spans="1:31" ht="27.75" customHeight="1">
      <c r="A9" s="7" t="s">
        <v>18</v>
      </c>
      <c r="B9" s="91" t="s">
        <v>56</v>
      </c>
      <c r="C9" s="26" t="s">
        <v>57</v>
      </c>
      <c r="D9" s="29">
        <v>25725</v>
      </c>
      <c r="E9" s="41">
        <v>227</v>
      </c>
      <c r="F9" s="41">
        <v>214</v>
      </c>
      <c r="G9" s="41">
        <v>217</v>
      </c>
      <c r="H9" s="41">
        <v>252</v>
      </c>
      <c r="I9" s="41">
        <v>214</v>
      </c>
      <c r="J9" s="41">
        <v>222</v>
      </c>
      <c r="K9" s="41">
        <v>164</v>
      </c>
      <c r="L9" s="41">
        <v>189</v>
      </c>
      <c r="M9" s="76">
        <f t="shared" si="0"/>
        <v>1699</v>
      </c>
      <c r="N9" s="36"/>
      <c r="O9" s="41">
        <v>269</v>
      </c>
      <c r="P9" s="41">
        <v>172</v>
      </c>
      <c r="Q9" s="41">
        <v>180</v>
      </c>
      <c r="R9" s="41">
        <v>224</v>
      </c>
      <c r="S9" s="41">
        <v>210</v>
      </c>
      <c r="T9" s="41">
        <v>214</v>
      </c>
      <c r="U9" s="41">
        <v>226</v>
      </c>
      <c r="V9" s="41">
        <v>228</v>
      </c>
      <c r="W9" s="76">
        <f t="shared" si="1"/>
        <v>1723</v>
      </c>
      <c r="X9" s="36"/>
      <c r="Y9" s="25">
        <f t="shared" si="2"/>
        <v>3422</v>
      </c>
      <c r="Z9" s="55">
        <f t="shared" si="3"/>
        <v>16</v>
      </c>
      <c r="AA9" s="78">
        <f t="shared" si="4"/>
        <v>213.875</v>
      </c>
      <c r="AB9" s="36"/>
      <c r="AC9" s="43"/>
      <c r="AD9" s="26"/>
      <c r="AE9" s="44"/>
    </row>
    <row r="10" spans="1:31" ht="27.75" customHeight="1">
      <c r="A10" s="7" t="s">
        <v>20</v>
      </c>
      <c r="B10" s="91" t="s">
        <v>25</v>
      </c>
      <c r="C10" s="26" t="s">
        <v>26</v>
      </c>
      <c r="D10" s="27">
        <v>7880</v>
      </c>
      <c r="E10" s="41">
        <v>173</v>
      </c>
      <c r="F10" s="41">
        <v>223</v>
      </c>
      <c r="G10" s="41">
        <v>222</v>
      </c>
      <c r="H10" s="41">
        <v>259</v>
      </c>
      <c r="I10" s="41">
        <v>205</v>
      </c>
      <c r="J10" s="41">
        <v>181</v>
      </c>
      <c r="K10" s="41">
        <v>208</v>
      </c>
      <c r="L10" s="41">
        <v>211</v>
      </c>
      <c r="M10" s="76">
        <f t="shared" si="0"/>
        <v>1682</v>
      </c>
      <c r="N10" s="36"/>
      <c r="O10" s="41">
        <v>223</v>
      </c>
      <c r="P10" s="41">
        <v>215</v>
      </c>
      <c r="Q10" s="41">
        <v>219</v>
      </c>
      <c r="R10" s="41">
        <v>245</v>
      </c>
      <c r="S10" s="41">
        <v>215</v>
      </c>
      <c r="T10" s="41">
        <v>192</v>
      </c>
      <c r="U10" s="41">
        <v>183</v>
      </c>
      <c r="V10" s="41">
        <v>206</v>
      </c>
      <c r="W10" s="76">
        <f t="shared" si="1"/>
        <v>1698</v>
      </c>
      <c r="X10" s="36"/>
      <c r="Y10" s="25">
        <f t="shared" si="2"/>
        <v>3380</v>
      </c>
      <c r="Z10" s="55">
        <f t="shared" si="3"/>
        <v>16</v>
      </c>
      <c r="AA10" s="78">
        <f t="shared" si="4"/>
        <v>211.25</v>
      </c>
      <c r="AB10" s="36"/>
      <c r="AC10" s="43"/>
      <c r="AD10" s="28"/>
      <c r="AE10" s="44"/>
    </row>
    <row r="11" spans="1:31" ht="27.75" customHeight="1">
      <c r="A11" s="7" t="s">
        <v>21</v>
      </c>
      <c r="B11" s="80" t="s">
        <v>69</v>
      </c>
      <c r="C11" s="24" t="s">
        <v>70</v>
      </c>
      <c r="D11" s="30">
        <v>38039</v>
      </c>
      <c r="E11" s="41">
        <v>225</v>
      </c>
      <c r="F11" s="41">
        <v>257</v>
      </c>
      <c r="G11" s="41">
        <v>182</v>
      </c>
      <c r="H11" s="41">
        <v>249</v>
      </c>
      <c r="I11" s="41">
        <v>198</v>
      </c>
      <c r="J11" s="41">
        <v>223</v>
      </c>
      <c r="K11" s="41">
        <v>236</v>
      </c>
      <c r="L11" s="41">
        <v>255</v>
      </c>
      <c r="M11" s="76">
        <f t="shared" si="0"/>
        <v>1825</v>
      </c>
      <c r="N11" s="36"/>
      <c r="O11" s="41">
        <v>184</v>
      </c>
      <c r="P11" s="41">
        <v>220</v>
      </c>
      <c r="Q11" s="41">
        <v>180</v>
      </c>
      <c r="R11" s="41">
        <v>209</v>
      </c>
      <c r="S11" s="41">
        <v>156</v>
      </c>
      <c r="T11" s="41">
        <v>194</v>
      </c>
      <c r="U11" s="41">
        <v>225</v>
      </c>
      <c r="V11" s="41">
        <v>180</v>
      </c>
      <c r="W11" s="76">
        <f t="shared" si="1"/>
        <v>1548</v>
      </c>
      <c r="X11" s="36"/>
      <c r="Y11" s="25">
        <f t="shared" si="2"/>
        <v>3373</v>
      </c>
      <c r="Z11" s="55">
        <f t="shared" si="3"/>
        <v>16</v>
      </c>
      <c r="AA11" s="78">
        <f t="shared" si="4"/>
        <v>210.8125</v>
      </c>
      <c r="AB11" s="36"/>
      <c r="AC11" s="43"/>
      <c r="AD11" s="24"/>
      <c r="AE11" s="44"/>
    </row>
    <row r="12" spans="1:31" ht="27.75" customHeight="1">
      <c r="A12" s="7" t="s">
        <v>22</v>
      </c>
      <c r="B12" s="91" t="s">
        <v>98</v>
      </c>
      <c r="C12" s="26" t="s">
        <v>29</v>
      </c>
      <c r="D12" s="29">
        <v>7813</v>
      </c>
      <c r="E12" s="41">
        <v>191</v>
      </c>
      <c r="F12" s="41">
        <v>211</v>
      </c>
      <c r="G12" s="41">
        <v>211</v>
      </c>
      <c r="H12" s="41">
        <v>182</v>
      </c>
      <c r="I12" s="41">
        <v>223</v>
      </c>
      <c r="J12" s="41">
        <v>225</v>
      </c>
      <c r="K12" s="41">
        <v>201</v>
      </c>
      <c r="L12" s="41">
        <v>193</v>
      </c>
      <c r="M12" s="76">
        <f t="shared" si="0"/>
        <v>1637</v>
      </c>
      <c r="N12" s="36"/>
      <c r="O12" s="41">
        <v>191</v>
      </c>
      <c r="P12" s="41">
        <v>182</v>
      </c>
      <c r="Q12" s="41">
        <v>191</v>
      </c>
      <c r="R12" s="41">
        <v>213</v>
      </c>
      <c r="S12" s="41">
        <v>255</v>
      </c>
      <c r="T12" s="41">
        <v>240</v>
      </c>
      <c r="U12" s="41">
        <v>235</v>
      </c>
      <c r="V12" s="41">
        <v>194</v>
      </c>
      <c r="W12" s="76">
        <f t="shared" si="1"/>
        <v>1701</v>
      </c>
      <c r="X12" s="36"/>
      <c r="Y12" s="25">
        <f t="shared" si="2"/>
        <v>3338</v>
      </c>
      <c r="Z12" s="55">
        <f t="shared" si="3"/>
        <v>16</v>
      </c>
      <c r="AA12" s="78">
        <f t="shared" si="4"/>
        <v>208.625</v>
      </c>
      <c r="AB12" s="36"/>
      <c r="AC12" s="43"/>
      <c r="AD12" s="26"/>
      <c r="AE12" s="44"/>
    </row>
    <row r="13" spans="1:31" ht="27.75" customHeight="1">
      <c r="A13" s="7" t="s">
        <v>23</v>
      </c>
      <c r="B13" s="91" t="s">
        <v>94</v>
      </c>
      <c r="C13" s="26" t="s">
        <v>95</v>
      </c>
      <c r="D13" s="29">
        <v>7725</v>
      </c>
      <c r="E13" s="41">
        <v>211</v>
      </c>
      <c r="F13" s="41">
        <v>194</v>
      </c>
      <c r="G13" s="41">
        <v>204</v>
      </c>
      <c r="H13" s="41">
        <v>184</v>
      </c>
      <c r="I13" s="41">
        <v>192</v>
      </c>
      <c r="J13" s="41">
        <v>190</v>
      </c>
      <c r="K13" s="41">
        <v>184</v>
      </c>
      <c r="L13" s="41">
        <v>229</v>
      </c>
      <c r="M13" s="76">
        <f t="shared" si="0"/>
        <v>1588</v>
      </c>
      <c r="N13" s="36"/>
      <c r="O13" s="41">
        <v>257</v>
      </c>
      <c r="P13" s="41">
        <v>234</v>
      </c>
      <c r="Q13" s="41">
        <v>184</v>
      </c>
      <c r="R13" s="41">
        <v>204</v>
      </c>
      <c r="S13" s="41">
        <v>173</v>
      </c>
      <c r="T13" s="41">
        <v>268</v>
      </c>
      <c r="U13" s="41">
        <v>199</v>
      </c>
      <c r="V13" s="41">
        <v>202</v>
      </c>
      <c r="W13" s="76">
        <f t="shared" si="1"/>
        <v>1721</v>
      </c>
      <c r="X13" s="36"/>
      <c r="Y13" s="25">
        <f t="shared" si="2"/>
        <v>3309</v>
      </c>
      <c r="Z13" s="55">
        <f t="shared" si="3"/>
        <v>16</v>
      </c>
      <c r="AA13" s="78">
        <f t="shared" si="4"/>
        <v>206.8125</v>
      </c>
      <c r="AB13" s="36"/>
      <c r="AC13" s="43"/>
      <c r="AD13" s="26"/>
      <c r="AE13" s="44"/>
    </row>
    <row r="14" spans="1:31" ht="27.75" customHeight="1">
      <c r="A14" s="7" t="s">
        <v>24</v>
      </c>
      <c r="B14" s="91" t="s">
        <v>51</v>
      </c>
      <c r="C14" s="26" t="s">
        <v>52</v>
      </c>
      <c r="D14" s="29">
        <v>25534</v>
      </c>
      <c r="E14" s="41">
        <v>205</v>
      </c>
      <c r="F14" s="41">
        <v>242</v>
      </c>
      <c r="G14" s="41">
        <v>208</v>
      </c>
      <c r="H14" s="41">
        <v>175</v>
      </c>
      <c r="I14" s="41">
        <v>198</v>
      </c>
      <c r="J14" s="41">
        <v>203</v>
      </c>
      <c r="K14" s="41">
        <v>212</v>
      </c>
      <c r="L14" s="41">
        <v>193</v>
      </c>
      <c r="M14" s="76">
        <f t="shared" si="0"/>
        <v>1636</v>
      </c>
      <c r="N14" s="36"/>
      <c r="O14" s="41">
        <v>215</v>
      </c>
      <c r="P14" s="41">
        <v>193</v>
      </c>
      <c r="Q14" s="41">
        <v>246</v>
      </c>
      <c r="R14" s="41">
        <v>145</v>
      </c>
      <c r="S14" s="41">
        <v>214</v>
      </c>
      <c r="T14" s="41">
        <v>234</v>
      </c>
      <c r="U14" s="41">
        <v>182</v>
      </c>
      <c r="V14" s="41">
        <v>234</v>
      </c>
      <c r="W14" s="76">
        <f t="shared" si="1"/>
        <v>1663</v>
      </c>
      <c r="X14" s="36"/>
      <c r="Y14" s="25">
        <f t="shared" si="2"/>
        <v>3299</v>
      </c>
      <c r="Z14" s="55">
        <f t="shared" si="3"/>
        <v>16</v>
      </c>
      <c r="AA14" s="78">
        <f t="shared" si="4"/>
        <v>206.1875</v>
      </c>
      <c r="AB14" s="36"/>
      <c r="AC14" s="43"/>
      <c r="AD14" s="26"/>
      <c r="AE14" s="44"/>
    </row>
    <row r="15" spans="1:31" ht="27.75" customHeight="1">
      <c r="A15" s="7" t="s">
        <v>27</v>
      </c>
      <c r="B15" s="91" t="s">
        <v>80</v>
      </c>
      <c r="C15" s="26" t="s">
        <v>81</v>
      </c>
      <c r="D15" s="29">
        <v>7831</v>
      </c>
      <c r="E15" s="41">
        <v>181</v>
      </c>
      <c r="F15" s="41">
        <v>218</v>
      </c>
      <c r="G15" s="41">
        <v>180</v>
      </c>
      <c r="H15" s="41">
        <v>213</v>
      </c>
      <c r="I15" s="41">
        <v>194</v>
      </c>
      <c r="J15" s="41">
        <v>212</v>
      </c>
      <c r="K15" s="41">
        <v>201</v>
      </c>
      <c r="L15" s="41">
        <v>177</v>
      </c>
      <c r="M15" s="76">
        <f t="shared" si="0"/>
        <v>1576</v>
      </c>
      <c r="N15" s="36"/>
      <c r="O15" s="41">
        <v>210</v>
      </c>
      <c r="P15" s="41">
        <v>213</v>
      </c>
      <c r="Q15" s="41">
        <v>212</v>
      </c>
      <c r="R15" s="41">
        <v>184</v>
      </c>
      <c r="S15" s="41">
        <v>211</v>
      </c>
      <c r="T15" s="41">
        <v>237</v>
      </c>
      <c r="U15" s="41">
        <v>192</v>
      </c>
      <c r="V15" s="41">
        <v>237</v>
      </c>
      <c r="W15" s="76">
        <f t="shared" si="1"/>
        <v>1696</v>
      </c>
      <c r="X15" s="36"/>
      <c r="Y15" s="25">
        <f t="shared" si="2"/>
        <v>3272</v>
      </c>
      <c r="Z15" s="55">
        <f t="shared" si="3"/>
        <v>16</v>
      </c>
      <c r="AA15" s="78">
        <f t="shared" si="4"/>
        <v>204.5</v>
      </c>
      <c r="AB15" s="36"/>
      <c r="AC15" s="43"/>
      <c r="AD15" s="26"/>
      <c r="AE15" s="44"/>
    </row>
    <row r="16" spans="1:31" ht="27.75" customHeight="1">
      <c r="A16" s="8" t="s">
        <v>28</v>
      </c>
      <c r="B16" s="91" t="s">
        <v>64</v>
      </c>
      <c r="C16" s="28" t="s">
        <v>65</v>
      </c>
      <c r="D16" s="85">
        <v>25865</v>
      </c>
      <c r="E16" s="37">
        <v>247</v>
      </c>
      <c r="F16" s="37">
        <v>215</v>
      </c>
      <c r="G16" s="37">
        <v>189</v>
      </c>
      <c r="H16" s="37">
        <v>170</v>
      </c>
      <c r="I16" s="37">
        <v>195</v>
      </c>
      <c r="J16" s="37">
        <v>195</v>
      </c>
      <c r="K16" s="37">
        <v>217</v>
      </c>
      <c r="L16" s="37">
        <v>161</v>
      </c>
      <c r="M16" s="76">
        <f t="shared" si="0"/>
        <v>1589</v>
      </c>
      <c r="N16" s="36"/>
      <c r="O16" s="41">
        <v>212</v>
      </c>
      <c r="P16" s="41">
        <v>171</v>
      </c>
      <c r="Q16" s="41">
        <v>215</v>
      </c>
      <c r="R16" s="41">
        <v>226</v>
      </c>
      <c r="S16" s="41">
        <v>233</v>
      </c>
      <c r="T16" s="41">
        <v>170</v>
      </c>
      <c r="U16" s="41">
        <v>203</v>
      </c>
      <c r="V16" s="41">
        <v>235</v>
      </c>
      <c r="W16" s="76">
        <f t="shared" si="1"/>
        <v>1665</v>
      </c>
      <c r="X16" s="36"/>
      <c r="Y16" s="25">
        <f t="shared" si="2"/>
        <v>3254</v>
      </c>
      <c r="Z16" s="55">
        <f t="shared" si="3"/>
        <v>16</v>
      </c>
      <c r="AA16" s="78">
        <f t="shared" si="4"/>
        <v>203.375</v>
      </c>
      <c r="AB16" s="36"/>
      <c r="AC16" s="43"/>
      <c r="AD16" s="26"/>
      <c r="AE16" s="44"/>
    </row>
    <row r="17" spans="1:31" ht="27.75" customHeight="1">
      <c r="A17" s="7" t="s">
        <v>30</v>
      </c>
      <c r="B17" s="91" t="s">
        <v>100</v>
      </c>
      <c r="C17" s="26" t="s">
        <v>66</v>
      </c>
      <c r="D17" s="29">
        <v>38038</v>
      </c>
      <c r="E17" s="41">
        <v>216</v>
      </c>
      <c r="F17" s="41">
        <v>198</v>
      </c>
      <c r="G17" s="41">
        <v>189</v>
      </c>
      <c r="H17" s="41">
        <v>205</v>
      </c>
      <c r="I17" s="41">
        <v>193</v>
      </c>
      <c r="J17" s="41">
        <v>223</v>
      </c>
      <c r="K17" s="41">
        <v>168</v>
      </c>
      <c r="L17" s="41">
        <v>235</v>
      </c>
      <c r="M17" s="76">
        <f t="shared" si="0"/>
        <v>1627</v>
      </c>
      <c r="N17" s="36"/>
      <c r="O17" s="41">
        <v>216</v>
      </c>
      <c r="P17" s="41">
        <v>179</v>
      </c>
      <c r="Q17" s="41">
        <v>234</v>
      </c>
      <c r="R17" s="41">
        <v>202</v>
      </c>
      <c r="S17" s="41">
        <v>189</v>
      </c>
      <c r="T17" s="41">
        <v>169</v>
      </c>
      <c r="U17" s="41">
        <v>220</v>
      </c>
      <c r="V17" s="41">
        <v>202</v>
      </c>
      <c r="W17" s="76">
        <f t="shared" si="1"/>
        <v>1611</v>
      </c>
      <c r="X17" s="36"/>
      <c r="Y17" s="25">
        <f t="shared" si="2"/>
        <v>3238</v>
      </c>
      <c r="Z17" s="55">
        <f t="shared" si="3"/>
        <v>16</v>
      </c>
      <c r="AA17" s="78">
        <f t="shared" si="4"/>
        <v>202.375</v>
      </c>
      <c r="AB17" s="36"/>
      <c r="AC17" s="43"/>
      <c r="AD17" s="26"/>
      <c r="AE17" s="44"/>
    </row>
    <row r="18" spans="1:31" ht="27.75" customHeight="1">
      <c r="A18" s="7" t="s">
        <v>31</v>
      </c>
      <c r="B18" s="91" t="s">
        <v>96</v>
      </c>
      <c r="C18" s="26" t="s">
        <v>97</v>
      </c>
      <c r="D18" s="29">
        <v>38260</v>
      </c>
      <c r="E18" s="41">
        <v>197</v>
      </c>
      <c r="F18" s="41">
        <v>186</v>
      </c>
      <c r="G18" s="41">
        <v>177</v>
      </c>
      <c r="H18" s="41">
        <v>170</v>
      </c>
      <c r="I18" s="41">
        <v>213</v>
      </c>
      <c r="J18" s="41">
        <v>207</v>
      </c>
      <c r="K18" s="41">
        <v>242</v>
      </c>
      <c r="L18" s="41">
        <v>194</v>
      </c>
      <c r="M18" s="76">
        <f t="shared" si="0"/>
        <v>1586</v>
      </c>
      <c r="N18" s="26"/>
      <c r="O18" s="41">
        <v>197</v>
      </c>
      <c r="P18" s="41">
        <v>214</v>
      </c>
      <c r="Q18" s="41">
        <v>212</v>
      </c>
      <c r="R18" s="41">
        <v>162</v>
      </c>
      <c r="S18" s="41">
        <v>235</v>
      </c>
      <c r="T18" s="41">
        <v>180</v>
      </c>
      <c r="U18" s="41">
        <v>195</v>
      </c>
      <c r="V18" s="41">
        <v>187</v>
      </c>
      <c r="W18" s="76">
        <f t="shared" si="1"/>
        <v>1582</v>
      </c>
      <c r="X18" s="26"/>
      <c r="Y18" s="25">
        <f t="shared" si="2"/>
        <v>3168</v>
      </c>
      <c r="Z18" s="55">
        <f t="shared" si="3"/>
        <v>16</v>
      </c>
      <c r="AA18" s="78">
        <f t="shared" si="4"/>
        <v>198</v>
      </c>
      <c r="AB18" s="36"/>
      <c r="AC18" s="43"/>
      <c r="AD18" s="26"/>
      <c r="AE18" s="44"/>
    </row>
    <row r="19" spans="1:31" ht="27.75" customHeight="1">
      <c r="A19" s="7" t="s">
        <v>32</v>
      </c>
      <c r="B19" s="91" t="s">
        <v>50</v>
      </c>
      <c r="C19" s="26" t="s">
        <v>48</v>
      </c>
      <c r="D19" s="29" t="s">
        <v>49</v>
      </c>
      <c r="E19" s="41">
        <v>234</v>
      </c>
      <c r="F19" s="41">
        <v>172</v>
      </c>
      <c r="G19" s="41">
        <v>159</v>
      </c>
      <c r="H19" s="41">
        <v>201</v>
      </c>
      <c r="I19" s="41">
        <v>244</v>
      </c>
      <c r="J19" s="41">
        <v>171</v>
      </c>
      <c r="K19" s="41">
        <v>217</v>
      </c>
      <c r="L19" s="41">
        <v>233</v>
      </c>
      <c r="M19" s="79">
        <f t="shared" si="0"/>
        <v>1631</v>
      </c>
      <c r="N19" s="36"/>
      <c r="O19" s="41">
        <v>249</v>
      </c>
      <c r="P19" s="41">
        <v>179</v>
      </c>
      <c r="Q19" s="41">
        <v>164</v>
      </c>
      <c r="R19" s="41">
        <v>183</v>
      </c>
      <c r="S19" s="41">
        <v>171</v>
      </c>
      <c r="T19" s="41">
        <v>187</v>
      </c>
      <c r="U19" s="41">
        <v>222</v>
      </c>
      <c r="V19" s="41">
        <v>180</v>
      </c>
      <c r="W19" s="79">
        <f t="shared" si="1"/>
        <v>1535</v>
      </c>
      <c r="X19" s="36"/>
      <c r="Y19" s="38">
        <f t="shared" si="2"/>
        <v>3166</v>
      </c>
      <c r="Z19" s="55">
        <f t="shared" si="3"/>
        <v>16</v>
      </c>
      <c r="AA19" s="78">
        <f t="shared" si="4"/>
        <v>197.875</v>
      </c>
      <c r="AB19" s="36"/>
      <c r="AC19" s="43"/>
      <c r="AD19" s="26"/>
      <c r="AE19" s="44"/>
    </row>
    <row r="20" spans="1:31" ht="27.75" customHeight="1">
      <c r="A20" s="7" t="s">
        <v>33</v>
      </c>
      <c r="B20" s="93" t="s">
        <v>19</v>
      </c>
      <c r="C20" s="61" t="s">
        <v>73</v>
      </c>
      <c r="D20" s="86" t="s">
        <v>74</v>
      </c>
      <c r="E20" s="42">
        <v>202</v>
      </c>
      <c r="F20" s="42">
        <v>181</v>
      </c>
      <c r="G20" s="42">
        <v>188</v>
      </c>
      <c r="H20" s="42">
        <v>205</v>
      </c>
      <c r="I20" s="42">
        <v>161</v>
      </c>
      <c r="J20" s="42">
        <v>199</v>
      </c>
      <c r="K20" s="42">
        <v>213</v>
      </c>
      <c r="L20" s="42">
        <v>254</v>
      </c>
      <c r="M20" s="76">
        <f t="shared" si="0"/>
        <v>1603</v>
      </c>
      <c r="N20" s="36"/>
      <c r="O20" s="42">
        <v>193</v>
      </c>
      <c r="P20" s="42">
        <v>216</v>
      </c>
      <c r="Q20" s="42">
        <v>245</v>
      </c>
      <c r="R20" s="42">
        <v>181</v>
      </c>
      <c r="S20" s="42">
        <v>164</v>
      </c>
      <c r="T20" s="42">
        <v>155</v>
      </c>
      <c r="U20" s="42">
        <v>239</v>
      </c>
      <c r="V20" s="42">
        <v>168</v>
      </c>
      <c r="W20" s="76">
        <f t="shared" si="1"/>
        <v>1561</v>
      </c>
      <c r="X20" s="36"/>
      <c r="Y20" s="25">
        <f t="shared" si="2"/>
        <v>3164</v>
      </c>
      <c r="Z20" s="55">
        <f t="shared" si="3"/>
        <v>16</v>
      </c>
      <c r="AA20" s="78">
        <f t="shared" si="4"/>
        <v>197.75</v>
      </c>
      <c r="AB20" s="36"/>
      <c r="AC20" s="43"/>
      <c r="AD20" s="61"/>
      <c r="AE20" s="44"/>
    </row>
    <row r="21" spans="1:32" ht="27.75" customHeight="1">
      <c r="A21" s="7" t="s">
        <v>34</v>
      </c>
      <c r="B21" s="80" t="s">
        <v>75</v>
      </c>
      <c r="C21" s="24" t="s">
        <v>76</v>
      </c>
      <c r="D21" s="30" t="s">
        <v>77</v>
      </c>
      <c r="E21" s="37">
        <v>172</v>
      </c>
      <c r="F21" s="37">
        <v>256</v>
      </c>
      <c r="G21" s="37">
        <v>164</v>
      </c>
      <c r="H21" s="37">
        <v>185</v>
      </c>
      <c r="I21" s="37">
        <v>177</v>
      </c>
      <c r="J21" s="37">
        <v>209</v>
      </c>
      <c r="K21" s="37">
        <v>213</v>
      </c>
      <c r="L21" s="37">
        <v>180</v>
      </c>
      <c r="M21" s="76">
        <f t="shared" si="0"/>
        <v>1556</v>
      </c>
      <c r="N21" s="24"/>
      <c r="O21" s="37">
        <v>182</v>
      </c>
      <c r="P21" s="37">
        <v>215</v>
      </c>
      <c r="Q21" s="37">
        <v>201</v>
      </c>
      <c r="R21" s="37">
        <v>205</v>
      </c>
      <c r="S21" s="37">
        <v>246</v>
      </c>
      <c r="T21" s="37">
        <v>178</v>
      </c>
      <c r="U21" s="37">
        <v>199</v>
      </c>
      <c r="V21" s="37">
        <v>167</v>
      </c>
      <c r="W21" s="76">
        <f t="shared" si="1"/>
        <v>1593</v>
      </c>
      <c r="X21" s="24"/>
      <c r="Y21" s="25">
        <f t="shared" si="2"/>
        <v>3149</v>
      </c>
      <c r="Z21" s="55">
        <f t="shared" si="3"/>
        <v>16</v>
      </c>
      <c r="AA21" s="78">
        <f t="shared" si="4"/>
        <v>196.8125</v>
      </c>
      <c r="AB21" s="36"/>
      <c r="AC21" s="43"/>
      <c r="AD21" s="24"/>
      <c r="AE21" s="44"/>
      <c r="AF21" t="s">
        <v>107</v>
      </c>
    </row>
    <row r="22" spans="1:31" ht="27.75" customHeight="1">
      <c r="A22" s="7" t="s">
        <v>35</v>
      </c>
      <c r="B22" s="91" t="s">
        <v>79</v>
      </c>
      <c r="C22" s="26" t="s">
        <v>29</v>
      </c>
      <c r="D22" s="29">
        <v>7869</v>
      </c>
      <c r="E22" s="41">
        <v>158</v>
      </c>
      <c r="F22" s="41">
        <v>180</v>
      </c>
      <c r="G22" s="41">
        <v>199</v>
      </c>
      <c r="H22" s="41">
        <v>170</v>
      </c>
      <c r="I22" s="41">
        <v>218</v>
      </c>
      <c r="J22" s="41">
        <v>238</v>
      </c>
      <c r="K22" s="41">
        <v>192</v>
      </c>
      <c r="L22" s="41">
        <v>187</v>
      </c>
      <c r="M22" s="76">
        <f t="shared" si="0"/>
        <v>1542</v>
      </c>
      <c r="N22" s="36"/>
      <c r="O22" s="41">
        <v>193</v>
      </c>
      <c r="P22" s="41">
        <v>161</v>
      </c>
      <c r="Q22" s="41">
        <v>223</v>
      </c>
      <c r="R22" s="41">
        <v>225</v>
      </c>
      <c r="S22" s="41">
        <v>185</v>
      </c>
      <c r="T22" s="41">
        <v>165</v>
      </c>
      <c r="U22" s="41">
        <v>183</v>
      </c>
      <c r="V22" s="41">
        <v>203</v>
      </c>
      <c r="W22" s="76">
        <f t="shared" si="1"/>
        <v>1538</v>
      </c>
      <c r="X22" s="36"/>
      <c r="Y22" s="25">
        <f t="shared" si="2"/>
        <v>3080</v>
      </c>
      <c r="Z22" s="55">
        <f t="shared" si="3"/>
        <v>16</v>
      </c>
      <c r="AA22" s="78">
        <f t="shared" si="4"/>
        <v>192.5</v>
      </c>
      <c r="AB22" s="36"/>
      <c r="AC22" s="43"/>
      <c r="AD22" s="26"/>
      <c r="AE22" s="44"/>
    </row>
    <row r="23" spans="1:31" ht="27.75" customHeight="1">
      <c r="A23" s="7" t="s">
        <v>36</v>
      </c>
      <c r="B23" s="91" t="s">
        <v>86</v>
      </c>
      <c r="C23" s="26" t="s">
        <v>55</v>
      </c>
      <c r="D23" s="29">
        <v>7884</v>
      </c>
      <c r="E23" s="41">
        <v>197</v>
      </c>
      <c r="F23" s="41">
        <v>175</v>
      </c>
      <c r="G23" s="41">
        <v>176</v>
      </c>
      <c r="H23" s="41">
        <v>178</v>
      </c>
      <c r="I23" s="41">
        <v>188</v>
      </c>
      <c r="J23" s="41">
        <v>187</v>
      </c>
      <c r="K23" s="41">
        <v>180</v>
      </c>
      <c r="L23" s="41">
        <v>177</v>
      </c>
      <c r="M23" s="76">
        <f t="shared" si="0"/>
        <v>1458</v>
      </c>
      <c r="N23" s="36"/>
      <c r="O23" s="41">
        <v>216</v>
      </c>
      <c r="P23" s="41">
        <v>180</v>
      </c>
      <c r="Q23" s="41">
        <v>213</v>
      </c>
      <c r="R23" s="41">
        <v>180</v>
      </c>
      <c r="S23" s="41">
        <v>206</v>
      </c>
      <c r="T23" s="41">
        <v>178</v>
      </c>
      <c r="U23" s="41">
        <v>198</v>
      </c>
      <c r="V23" s="41">
        <v>222</v>
      </c>
      <c r="W23" s="76">
        <f t="shared" si="1"/>
        <v>1593</v>
      </c>
      <c r="X23" s="36"/>
      <c r="Y23" s="25">
        <f t="shared" si="2"/>
        <v>3051</v>
      </c>
      <c r="Z23" s="55">
        <f t="shared" si="3"/>
        <v>16</v>
      </c>
      <c r="AA23" s="78">
        <f t="shared" si="4"/>
        <v>190.6875</v>
      </c>
      <c r="AB23" s="36"/>
      <c r="AC23" s="43"/>
      <c r="AD23" s="26"/>
      <c r="AE23" s="44"/>
    </row>
    <row r="24" spans="1:31" ht="27.75" customHeight="1">
      <c r="A24" s="7" t="s">
        <v>37</v>
      </c>
      <c r="B24" s="91" t="s">
        <v>53</v>
      </c>
      <c r="C24" s="28" t="s">
        <v>54</v>
      </c>
      <c r="D24" s="85">
        <v>7849</v>
      </c>
      <c r="E24" s="41">
        <v>151</v>
      </c>
      <c r="F24" s="41">
        <v>190</v>
      </c>
      <c r="G24" s="41">
        <v>176</v>
      </c>
      <c r="H24" s="41">
        <v>153</v>
      </c>
      <c r="I24" s="41">
        <v>183</v>
      </c>
      <c r="J24" s="41">
        <v>204</v>
      </c>
      <c r="K24" s="41">
        <v>161</v>
      </c>
      <c r="L24" s="41">
        <v>191</v>
      </c>
      <c r="M24" s="76">
        <f t="shared" si="0"/>
        <v>1409</v>
      </c>
      <c r="N24" s="36"/>
      <c r="O24" s="41">
        <v>188</v>
      </c>
      <c r="P24" s="41">
        <v>209</v>
      </c>
      <c r="Q24" s="41">
        <v>192</v>
      </c>
      <c r="R24" s="41">
        <v>189</v>
      </c>
      <c r="S24" s="41">
        <v>157</v>
      </c>
      <c r="T24" s="41">
        <v>213</v>
      </c>
      <c r="U24" s="41">
        <v>204</v>
      </c>
      <c r="V24" s="41">
        <v>212</v>
      </c>
      <c r="W24" s="76">
        <f t="shared" si="1"/>
        <v>1564</v>
      </c>
      <c r="X24" s="36"/>
      <c r="Y24" s="25">
        <f t="shared" si="2"/>
        <v>2973</v>
      </c>
      <c r="Z24" s="55">
        <f t="shared" si="3"/>
        <v>16</v>
      </c>
      <c r="AA24" s="78">
        <f t="shared" si="4"/>
        <v>185.8125</v>
      </c>
      <c r="AB24" s="36"/>
      <c r="AC24" s="43"/>
      <c r="AD24" s="26"/>
      <c r="AE24" s="44"/>
    </row>
    <row r="25" spans="1:31" ht="27.75" customHeight="1">
      <c r="A25" s="7" t="s">
        <v>38</v>
      </c>
      <c r="B25" s="80" t="s">
        <v>101</v>
      </c>
      <c r="C25" s="24" t="s">
        <v>102</v>
      </c>
      <c r="D25" s="30">
        <v>7730</v>
      </c>
      <c r="E25" s="37">
        <v>191</v>
      </c>
      <c r="F25" s="37">
        <v>160</v>
      </c>
      <c r="G25" s="37">
        <v>182</v>
      </c>
      <c r="H25" s="37">
        <v>239</v>
      </c>
      <c r="I25" s="37">
        <v>168</v>
      </c>
      <c r="J25" s="37">
        <v>182</v>
      </c>
      <c r="K25" s="37">
        <v>167</v>
      </c>
      <c r="L25" s="37">
        <v>147</v>
      </c>
      <c r="M25" s="76">
        <f t="shared" si="0"/>
        <v>1436</v>
      </c>
      <c r="N25" s="36"/>
      <c r="O25" s="37">
        <v>156</v>
      </c>
      <c r="P25" s="37">
        <v>180</v>
      </c>
      <c r="Q25" s="37">
        <v>225</v>
      </c>
      <c r="R25" s="37">
        <v>179</v>
      </c>
      <c r="S25" s="37">
        <v>157</v>
      </c>
      <c r="T25" s="37">
        <v>192</v>
      </c>
      <c r="U25" s="37">
        <v>211</v>
      </c>
      <c r="V25" s="37">
        <v>157</v>
      </c>
      <c r="W25" s="76">
        <f t="shared" si="1"/>
        <v>1457</v>
      </c>
      <c r="X25" s="36"/>
      <c r="Y25" s="25">
        <f t="shared" si="2"/>
        <v>2893</v>
      </c>
      <c r="Z25" s="55">
        <f t="shared" si="3"/>
        <v>16</v>
      </c>
      <c r="AA25" s="78">
        <f t="shared" si="4"/>
        <v>180.8125</v>
      </c>
      <c r="AB25" s="36"/>
      <c r="AC25" s="43"/>
      <c r="AD25" s="36"/>
      <c r="AE25" s="44"/>
    </row>
    <row r="26" spans="1:31" ht="27.75" customHeight="1">
      <c r="A26" s="7" t="s">
        <v>42</v>
      </c>
      <c r="B26" s="80" t="s">
        <v>67</v>
      </c>
      <c r="C26" s="24" t="s">
        <v>68</v>
      </c>
      <c r="D26" s="30">
        <v>38046</v>
      </c>
      <c r="E26" s="37">
        <v>196</v>
      </c>
      <c r="F26" s="37">
        <v>191</v>
      </c>
      <c r="G26" s="37">
        <v>169</v>
      </c>
      <c r="H26" s="37">
        <v>178</v>
      </c>
      <c r="I26" s="37">
        <v>207</v>
      </c>
      <c r="J26" s="37">
        <v>130</v>
      </c>
      <c r="K26" s="37">
        <v>201</v>
      </c>
      <c r="L26" s="37">
        <v>189</v>
      </c>
      <c r="M26" s="76">
        <f t="shared" si="0"/>
        <v>1461</v>
      </c>
      <c r="N26" s="36"/>
      <c r="O26" s="37">
        <v>215</v>
      </c>
      <c r="P26" s="37">
        <v>161</v>
      </c>
      <c r="Q26" s="37">
        <v>160</v>
      </c>
      <c r="R26" s="37">
        <v>180</v>
      </c>
      <c r="S26" s="37">
        <v>174</v>
      </c>
      <c r="T26" s="37">
        <v>171</v>
      </c>
      <c r="U26" s="37">
        <v>170</v>
      </c>
      <c r="V26" s="37">
        <v>180</v>
      </c>
      <c r="W26" s="76">
        <f t="shared" si="1"/>
        <v>1411</v>
      </c>
      <c r="X26" s="36"/>
      <c r="Y26" s="25">
        <f t="shared" si="2"/>
        <v>2872</v>
      </c>
      <c r="Z26" s="55">
        <f t="shared" si="3"/>
        <v>16</v>
      </c>
      <c r="AA26" s="78">
        <f t="shared" si="4"/>
        <v>179.5</v>
      </c>
      <c r="AB26" s="36"/>
      <c r="AC26" s="43"/>
      <c r="AD26" s="24"/>
      <c r="AE26" s="44"/>
    </row>
    <row r="27" spans="1:31" ht="27" customHeight="1">
      <c r="A27" s="7" t="s">
        <v>43</v>
      </c>
      <c r="B27" s="80" t="s">
        <v>72</v>
      </c>
      <c r="C27" s="24" t="s">
        <v>66</v>
      </c>
      <c r="D27" s="30">
        <v>25804</v>
      </c>
      <c r="E27" s="37">
        <v>206</v>
      </c>
      <c r="F27" s="37">
        <v>183</v>
      </c>
      <c r="G27" s="37">
        <v>161</v>
      </c>
      <c r="H27" s="37">
        <v>169</v>
      </c>
      <c r="I27" s="37">
        <v>176</v>
      </c>
      <c r="J27" s="37">
        <v>191</v>
      </c>
      <c r="K27" s="37">
        <v>233</v>
      </c>
      <c r="L27" s="37">
        <v>168</v>
      </c>
      <c r="M27" s="76">
        <f t="shared" si="0"/>
        <v>1487</v>
      </c>
      <c r="N27" s="36"/>
      <c r="O27" s="37">
        <v>172</v>
      </c>
      <c r="P27" s="37">
        <v>167</v>
      </c>
      <c r="Q27" s="37">
        <v>180</v>
      </c>
      <c r="R27" s="37">
        <v>165</v>
      </c>
      <c r="S27" s="37">
        <v>160</v>
      </c>
      <c r="T27" s="37">
        <v>159</v>
      </c>
      <c r="U27" s="37">
        <v>195</v>
      </c>
      <c r="V27" s="37">
        <v>168</v>
      </c>
      <c r="W27" s="76">
        <f t="shared" si="1"/>
        <v>1366</v>
      </c>
      <c r="X27" s="36"/>
      <c r="Y27" s="25">
        <f t="shared" si="2"/>
        <v>2853</v>
      </c>
      <c r="Z27" s="55">
        <f t="shared" si="3"/>
        <v>16</v>
      </c>
      <c r="AA27" s="78">
        <f t="shared" si="4"/>
        <v>178.3125</v>
      </c>
      <c r="AB27" s="36"/>
      <c r="AC27" s="43"/>
      <c r="AD27" s="24"/>
      <c r="AE27" s="44"/>
    </row>
    <row r="28" spans="1:31" ht="27.75" customHeight="1">
      <c r="A28" s="7" t="s">
        <v>44</v>
      </c>
      <c r="B28" s="80" t="s">
        <v>69</v>
      </c>
      <c r="C28" s="24" t="s">
        <v>99</v>
      </c>
      <c r="D28" s="30">
        <v>38040</v>
      </c>
      <c r="E28" s="37">
        <v>146</v>
      </c>
      <c r="F28" s="37">
        <v>151</v>
      </c>
      <c r="G28" s="37">
        <v>152</v>
      </c>
      <c r="H28" s="37">
        <v>189</v>
      </c>
      <c r="I28" s="37">
        <v>173</v>
      </c>
      <c r="J28" s="37">
        <v>159</v>
      </c>
      <c r="K28" s="37">
        <v>202</v>
      </c>
      <c r="L28" s="37">
        <v>181</v>
      </c>
      <c r="M28" s="76">
        <f t="shared" si="0"/>
        <v>1353</v>
      </c>
      <c r="N28" s="36"/>
      <c r="O28" s="37">
        <v>212</v>
      </c>
      <c r="P28" s="37">
        <v>200</v>
      </c>
      <c r="Q28" s="37">
        <v>183</v>
      </c>
      <c r="R28" s="37">
        <v>130</v>
      </c>
      <c r="S28" s="37">
        <v>185</v>
      </c>
      <c r="T28" s="37">
        <v>181</v>
      </c>
      <c r="U28" s="37">
        <v>182</v>
      </c>
      <c r="V28" s="37">
        <v>169</v>
      </c>
      <c r="W28" s="76">
        <f t="shared" si="1"/>
        <v>1442</v>
      </c>
      <c r="X28" s="36"/>
      <c r="Y28" s="25">
        <f t="shared" si="2"/>
        <v>2795</v>
      </c>
      <c r="Z28" s="55">
        <f t="shared" si="3"/>
        <v>16</v>
      </c>
      <c r="AA28" s="78">
        <f t="shared" si="4"/>
        <v>174.6875</v>
      </c>
      <c r="AB28" s="36"/>
      <c r="AC28" s="43"/>
      <c r="AD28" s="24"/>
      <c r="AE28" s="44"/>
    </row>
    <row r="29" spans="1:31" ht="27.75" customHeight="1">
      <c r="A29" s="7" t="s">
        <v>45</v>
      </c>
      <c r="B29" s="80" t="s">
        <v>78</v>
      </c>
      <c r="C29" s="24" t="s">
        <v>73</v>
      </c>
      <c r="D29" s="58">
        <v>38570</v>
      </c>
      <c r="E29" s="37">
        <v>221</v>
      </c>
      <c r="F29" s="37">
        <v>164</v>
      </c>
      <c r="G29" s="37">
        <v>158</v>
      </c>
      <c r="H29" s="37">
        <v>188</v>
      </c>
      <c r="I29" s="37">
        <v>169</v>
      </c>
      <c r="J29" s="37">
        <v>183</v>
      </c>
      <c r="K29" s="37">
        <v>179</v>
      </c>
      <c r="L29" s="37">
        <v>106</v>
      </c>
      <c r="M29" s="76">
        <f t="shared" si="0"/>
        <v>1368</v>
      </c>
      <c r="N29" s="36"/>
      <c r="O29" s="37">
        <v>150</v>
      </c>
      <c r="P29" s="37">
        <v>209</v>
      </c>
      <c r="Q29" s="37">
        <v>177</v>
      </c>
      <c r="R29" s="37">
        <v>193</v>
      </c>
      <c r="S29" s="81">
        <v>153</v>
      </c>
      <c r="T29" s="37">
        <v>194</v>
      </c>
      <c r="U29" s="37">
        <v>158</v>
      </c>
      <c r="V29" s="37">
        <v>176</v>
      </c>
      <c r="W29" s="76">
        <f t="shared" si="1"/>
        <v>1410</v>
      </c>
      <c r="X29" s="36"/>
      <c r="Y29" s="25">
        <f t="shared" si="2"/>
        <v>2778</v>
      </c>
      <c r="Z29" s="55">
        <f t="shared" si="3"/>
        <v>16</v>
      </c>
      <c r="AA29" s="78">
        <f t="shared" si="4"/>
        <v>173.625</v>
      </c>
      <c r="AB29" s="36"/>
      <c r="AC29" s="83"/>
      <c r="AD29" s="24"/>
      <c r="AE29" s="44"/>
    </row>
    <row r="30" spans="1:31" ht="27.75" customHeight="1">
      <c r="A30" s="7" t="s">
        <v>46</v>
      </c>
      <c r="B30" s="80" t="s">
        <v>105</v>
      </c>
      <c r="C30" s="24" t="s">
        <v>106</v>
      </c>
      <c r="D30" s="30">
        <v>25764</v>
      </c>
      <c r="E30" s="37">
        <v>196</v>
      </c>
      <c r="F30" s="37">
        <v>164</v>
      </c>
      <c r="G30" s="37">
        <v>188</v>
      </c>
      <c r="H30" s="37">
        <v>170</v>
      </c>
      <c r="I30" s="37">
        <v>180</v>
      </c>
      <c r="J30" s="37">
        <v>179</v>
      </c>
      <c r="K30" s="37">
        <v>171</v>
      </c>
      <c r="L30" s="37">
        <v>177</v>
      </c>
      <c r="M30" s="76">
        <f t="shared" si="0"/>
        <v>1425</v>
      </c>
      <c r="N30" s="36"/>
      <c r="O30" s="37">
        <v>125</v>
      </c>
      <c r="P30" s="37">
        <v>180</v>
      </c>
      <c r="Q30" s="37">
        <v>169</v>
      </c>
      <c r="R30" s="37">
        <v>177</v>
      </c>
      <c r="S30" s="37">
        <v>159</v>
      </c>
      <c r="T30" s="37">
        <v>133</v>
      </c>
      <c r="U30" s="37">
        <v>182</v>
      </c>
      <c r="V30" s="37">
        <v>169</v>
      </c>
      <c r="W30" s="76">
        <f t="shared" si="1"/>
        <v>1294</v>
      </c>
      <c r="X30" s="36"/>
      <c r="Y30" s="25">
        <f t="shared" si="2"/>
        <v>2719</v>
      </c>
      <c r="Z30" s="55">
        <f t="shared" si="3"/>
        <v>16</v>
      </c>
      <c r="AA30" s="78">
        <f t="shared" si="4"/>
        <v>169.9375</v>
      </c>
      <c r="AB30" s="36"/>
      <c r="AC30" s="43"/>
      <c r="AD30" s="24"/>
      <c r="AE30" s="44"/>
    </row>
    <row r="31" spans="1:31" ht="27.75" customHeight="1">
      <c r="A31" s="7" t="s">
        <v>47</v>
      </c>
      <c r="B31" s="80" t="s">
        <v>103</v>
      </c>
      <c r="C31" s="24" t="s">
        <v>104</v>
      </c>
      <c r="D31" s="30">
        <v>7816</v>
      </c>
      <c r="E31" s="37">
        <v>214</v>
      </c>
      <c r="F31" s="37">
        <v>183</v>
      </c>
      <c r="G31" s="37">
        <v>155</v>
      </c>
      <c r="H31" s="37">
        <v>168</v>
      </c>
      <c r="I31" s="37">
        <v>158</v>
      </c>
      <c r="J31" s="37">
        <v>150</v>
      </c>
      <c r="K31" s="37">
        <v>222</v>
      </c>
      <c r="L31" s="37">
        <v>210</v>
      </c>
      <c r="M31" s="76">
        <f t="shared" si="0"/>
        <v>1460</v>
      </c>
      <c r="N31" s="36"/>
      <c r="O31" s="37"/>
      <c r="P31" s="37" t="s">
        <v>108</v>
      </c>
      <c r="Q31" s="37"/>
      <c r="R31" s="37"/>
      <c r="S31" s="37"/>
      <c r="T31" s="37"/>
      <c r="U31" s="37"/>
      <c r="V31" s="37"/>
      <c r="W31" s="76">
        <f t="shared" si="1"/>
        <v>0</v>
      </c>
      <c r="X31" s="36"/>
      <c r="Y31" s="25">
        <f t="shared" si="2"/>
        <v>1460</v>
      </c>
      <c r="Z31" s="55">
        <f t="shared" si="3"/>
        <v>8</v>
      </c>
      <c r="AA31" s="78">
        <f t="shared" si="4"/>
        <v>182.5</v>
      </c>
      <c r="AB31" s="82"/>
      <c r="AC31" s="43"/>
      <c r="AD31" s="24"/>
      <c r="AE31" s="44"/>
    </row>
    <row r="32" spans="1:31" ht="22.5" customHeight="1">
      <c r="A32" s="7"/>
      <c r="B32" s="80"/>
      <c r="C32" s="24"/>
      <c r="D32" s="30"/>
      <c r="E32" s="37"/>
      <c r="F32" s="37"/>
      <c r="G32" s="37"/>
      <c r="H32" s="37"/>
      <c r="I32" s="37"/>
      <c r="J32" s="37"/>
      <c r="K32" s="37"/>
      <c r="L32" s="37"/>
      <c r="M32" s="76"/>
      <c r="N32" s="36"/>
      <c r="O32" s="37"/>
      <c r="P32" s="37"/>
      <c r="Q32" s="37"/>
      <c r="R32" s="37"/>
      <c r="S32" s="37"/>
      <c r="T32" s="37"/>
      <c r="U32" s="37"/>
      <c r="V32" s="37"/>
      <c r="W32" s="76"/>
      <c r="X32" s="36"/>
      <c r="Y32" s="25"/>
      <c r="Z32" s="55"/>
      <c r="AA32" s="78"/>
      <c r="AB32" s="36"/>
      <c r="AC32" s="43"/>
      <c r="AD32" s="24"/>
      <c r="AE32" s="44"/>
    </row>
    <row r="33" spans="1:31" ht="27.75" customHeight="1">
      <c r="A33" s="7"/>
      <c r="B33" s="56"/>
      <c r="C33" s="24"/>
      <c r="D33" s="58"/>
      <c r="E33" s="37"/>
      <c r="F33" s="37"/>
      <c r="G33" s="37"/>
      <c r="H33" s="37"/>
      <c r="I33" s="37"/>
      <c r="J33" s="37"/>
      <c r="K33" s="37"/>
      <c r="L33" s="37"/>
      <c r="M33" s="76"/>
      <c r="N33" s="36"/>
      <c r="O33" s="37"/>
      <c r="P33" s="37"/>
      <c r="Q33" s="37"/>
      <c r="R33" s="37"/>
      <c r="S33" s="37"/>
      <c r="T33" s="37"/>
      <c r="U33" s="37"/>
      <c r="V33" s="37"/>
      <c r="W33" s="76"/>
      <c r="X33" s="36"/>
      <c r="Y33" s="25"/>
      <c r="Z33" s="55"/>
      <c r="AA33" s="78"/>
      <c r="AB33" s="36"/>
      <c r="AC33" s="43"/>
      <c r="AD33" s="24"/>
      <c r="AE33" s="44"/>
    </row>
    <row r="34" spans="1:31" ht="27.75" customHeight="1">
      <c r="A34" s="7"/>
      <c r="B34" s="56"/>
      <c r="C34" s="24"/>
      <c r="D34" s="30"/>
      <c r="E34" s="37"/>
      <c r="F34" s="37"/>
      <c r="G34" s="37"/>
      <c r="H34" s="37"/>
      <c r="I34" s="37"/>
      <c r="J34" s="37"/>
      <c r="K34" s="37"/>
      <c r="L34" s="37"/>
      <c r="M34" s="76"/>
      <c r="N34" s="36"/>
      <c r="O34" s="37"/>
      <c r="P34" s="37"/>
      <c r="Q34" s="37"/>
      <c r="R34" s="37"/>
      <c r="S34" s="37"/>
      <c r="T34" s="37"/>
      <c r="U34" s="37"/>
      <c r="V34" s="37"/>
      <c r="W34" s="76"/>
      <c r="X34" s="36"/>
      <c r="Y34" s="25"/>
      <c r="Z34" s="55"/>
      <c r="AA34" s="78"/>
      <c r="AB34" s="36"/>
      <c r="AC34" s="59"/>
      <c r="AD34" s="60"/>
      <c r="AE34" s="44"/>
    </row>
    <row r="35" spans="1:31" ht="27.75" customHeight="1">
      <c r="A35" s="7"/>
      <c r="B35" s="63"/>
      <c r="C35" s="33"/>
      <c r="D35" s="34"/>
      <c r="E35" s="37"/>
      <c r="F35" s="37"/>
      <c r="G35" s="37"/>
      <c r="H35" s="37"/>
      <c r="I35" s="37"/>
      <c r="J35" s="37"/>
      <c r="K35" s="37"/>
      <c r="L35" s="37"/>
      <c r="M35" s="76"/>
      <c r="N35" s="36"/>
      <c r="O35" s="37"/>
      <c r="P35" s="37"/>
      <c r="Q35" s="37"/>
      <c r="R35" s="37"/>
      <c r="S35" s="37"/>
      <c r="T35" s="37"/>
      <c r="U35" s="37"/>
      <c r="V35" s="37"/>
      <c r="W35" s="76"/>
      <c r="X35" s="36"/>
      <c r="Y35" s="25"/>
      <c r="Z35" s="55"/>
      <c r="AA35" s="78"/>
      <c r="AB35" s="36"/>
      <c r="AC35" s="43"/>
      <c r="AD35" s="24"/>
      <c r="AE35" s="44"/>
    </row>
    <row r="36" spans="2:29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AB36" s="9"/>
      <c r="AC36" s="9"/>
    </row>
    <row r="37" spans="2:29" ht="12.7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AB37" s="9"/>
      <c r="AC37" s="9"/>
    </row>
    <row r="38" spans="2:29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AB38" s="9"/>
      <c r="AC38" s="9"/>
    </row>
    <row r="39" spans="2:29" ht="12.7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AB39" s="9"/>
      <c r="AC39" s="9"/>
    </row>
    <row r="40" spans="2:29" ht="12.7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AB40" s="9"/>
      <c r="AC40" s="9"/>
    </row>
    <row r="41" spans="2:29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AB41" s="9"/>
      <c r="AC41" s="9"/>
    </row>
    <row r="42" spans="2:29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AB42" s="9"/>
      <c r="AC42" s="9"/>
    </row>
    <row r="43" spans="2:29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AB43" s="9"/>
      <c r="AC43" s="9"/>
    </row>
    <row r="44" spans="2:29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AB44" s="9"/>
      <c r="AC44" s="9"/>
    </row>
    <row r="45" spans="2:29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AB45" s="9"/>
      <c r="AC45" s="9"/>
    </row>
    <row r="46" spans="2:29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AB46" s="9"/>
      <c r="AC46" s="9"/>
    </row>
    <row r="47" spans="2:29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AB47" s="9"/>
      <c r="AC47" s="9"/>
    </row>
    <row r="48" spans="2:29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AB48" s="9"/>
      <c r="AC48" s="9"/>
    </row>
    <row r="49" spans="2:29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AB49" s="9"/>
      <c r="AC49" s="9"/>
    </row>
    <row r="50" spans="2:29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AB50" s="9"/>
      <c r="AC50" s="9"/>
    </row>
    <row r="51" spans="2:29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AB51" s="9"/>
      <c r="AC51" s="9"/>
    </row>
    <row r="52" spans="2:29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AB52" s="9"/>
      <c r="AC52" s="9"/>
    </row>
    <row r="53" spans="2:29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AB53" s="9"/>
      <c r="AC53" s="9"/>
    </row>
    <row r="54" spans="2:29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AB54" s="9"/>
      <c r="AC54" s="9"/>
    </row>
    <row r="55" spans="2:29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AB55" s="9"/>
      <c r="AC55" s="9"/>
    </row>
    <row r="56" spans="2:29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AB56" s="9"/>
      <c r="AC56" s="9"/>
    </row>
    <row r="57" spans="2:29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AB57" s="9"/>
      <c r="AC57" s="9"/>
    </row>
    <row r="58" spans="2:29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AB58" s="9"/>
      <c r="AC58" s="9"/>
    </row>
    <row r="59" spans="2:29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AB59" s="9"/>
      <c r="AC59" s="9"/>
    </row>
    <row r="60" spans="2:23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2:23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2:23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2:23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2:23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2:23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2:23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2:23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2:23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2:23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2:23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2:23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2:23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2:23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2:23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2:23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2:23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2:23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2:23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2:23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2:23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2:23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2:23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2:23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2:23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2:23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2:23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2:23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2:23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2:23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2:23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2:23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2:23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2:23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2:23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2:23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2:23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2:23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2:23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2:23" ht="12.7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2:23" ht="12.7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2:23" ht="12.7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2:23" ht="12.7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2:23" ht="12.7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2:23" ht="12.7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2:23" ht="12.7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2:23" ht="12.7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2:23" ht="12.7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2:23" ht="12.7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2:23" ht="12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2:23" ht="12.7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2:23" ht="12.7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2:23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2:23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2:23" ht="12.7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2:23" ht="12.7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2:23" ht="12.7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2:23" ht="12.7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2:23" ht="12.7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2:23" ht="12.7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2:23" ht="12.7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2:23" ht="12.7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2:23" ht="12.7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2:23" ht="12.7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2:23" ht="12.7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2:23" ht="12.7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2:23" ht="12.7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2:23" ht="12.7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2:23" ht="12.7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2:23" ht="12.7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2:23" ht="12.7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2:23" ht="12.7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2:23" ht="12.7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2:23" ht="12.7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2:23" ht="12.7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2:23" ht="12.7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2:23" ht="12.7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2:23" ht="12.7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2:23" ht="12.7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2:23" ht="12.7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2:23" ht="12.7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2:23" ht="12.7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2:23" ht="12.7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2:23" ht="12.7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2:23" ht="12.7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2:23" ht="12.7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2:23" ht="12.7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2:23" ht="12.7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2:23" ht="12.7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2:23" ht="12.7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2:23" ht="12.7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2:23" ht="12.7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2:23" ht="12.7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</sheetData>
  <sheetProtection/>
  <mergeCells count="2">
    <mergeCell ref="E4:L4"/>
    <mergeCell ref="O4:V4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59" r:id="rId1"/>
  <rowBreaks count="1" manualBreakCount="1">
    <brk id="3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Maria und Hans</cp:lastModifiedBy>
  <cp:lastPrinted>2019-09-09T10:16:40Z</cp:lastPrinted>
  <dcterms:created xsi:type="dcterms:W3CDTF">2007-10-29T15:28:21Z</dcterms:created>
  <dcterms:modified xsi:type="dcterms:W3CDTF">2019-09-09T21:22:23Z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